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200" windowHeight="10995" activeTab="0"/>
  </bookViews>
  <sheets>
    <sheet name="ÖTE 2021" sheetId="1" r:id="rId1"/>
    <sheet name="árak" sheetId="2" state="hidden" r:id="rId2"/>
    <sheet name="Munka2" sheetId="3" state="hidden" r:id="rId3"/>
  </sheets>
  <externalReferences>
    <externalReference r:id="rId6"/>
  </externalReferences>
  <definedNames>
    <definedName name="bmokf">'[1]Munka2'!$A$1:$A$4</definedName>
    <definedName name="HTP">'Munka2'!$C$1:$C$106</definedName>
    <definedName name="kategória">'Munka2'!$A$1:$A$3</definedName>
    <definedName name="megye">'Munka2'!$B$1:$B$20</definedName>
    <definedName name="_xlnm.Print_Titles" localSheetId="1">'árak'!#REF!,'árak'!$1:$2</definedName>
    <definedName name="_xlnm.Print_Titles" localSheetId="0">'ÖTE 2021'!$A:$D,'ÖTE 2021'!$1:$4</definedName>
  </definedNames>
  <calcPr fullCalcOnLoad="1"/>
</workbook>
</file>

<file path=xl/sharedStrings.xml><?xml version="1.0" encoding="utf-8"?>
<sst xmlns="http://schemas.openxmlformats.org/spreadsheetml/2006/main" count="2793" uniqueCount="1429">
  <si>
    <t>Szentes HTP</t>
  </si>
  <si>
    <t>Szerencs HTP</t>
  </si>
  <si>
    <t>Szigetszentmiklós HTP</t>
  </si>
  <si>
    <t>Szigetvár HTP</t>
  </si>
  <si>
    <t>Szolnok HTP</t>
  </si>
  <si>
    <t>Szombathely HTP</t>
  </si>
  <si>
    <t>Tatabánya HTP</t>
  </si>
  <si>
    <t>Tiszafüred HTP</t>
  </si>
  <si>
    <t>Tiszaújváros HTP</t>
  </si>
  <si>
    <t>Vác HTP</t>
  </si>
  <si>
    <t>Veszprém HTP</t>
  </si>
  <si>
    <t>Zalaegerszeg HTP</t>
  </si>
  <si>
    <t>II. Kerületi HTP</t>
  </si>
  <si>
    <t>III. Kerületi HTP</t>
  </si>
  <si>
    <t>IV. Kerületi HTP</t>
  </si>
  <si>
    <t>VIII. Kerületi HTP</t>
  </si>
  <si>
    <t>IX. Kerületi HTP</t>
  </si>
  <si>
    <t>X. Kerületi HTP</t>
  </si>
  <si>
    <t>XI. Kerületi HTP</t>
  </si>
  <si>
    <t>XIII. Kerületi HTP</t>
  </si>
  <si>
    <t>XIV. Kerületi HTP</t>
  </si>
  <si>
    <t>XVII. Kerületi HTP</t>
  </si>
  <si>
    <t>XIX. Kerületi HTP</t>
  </si>
  <si>
    <t>XX. Kerületi HTP</t>
  </si>
  <si>
    <t>XXI. Kerületi HTP</t>
  </si>
  <si>
    <t>Repülőtéri HTP</t>
  </si>
  <si>
    <t>Kézi EDR rádió</t>
  </si>
  <si>
    <t>1 kezelős
Mobil EDR rádió</t>
  </si>
  <si>
    <t>2 kezelős
Mobil EDR rádió</t>
  </si>
  <si>
    <t>Ft</t>
  </si>
  <si>
    <t>SEPURA SRG3X00
Mobil EDR rádió
hátsó kezelő tartozék</t>
  </si>
  <si>
    <t>biztonságiöv-vágó</t>
  </si>
  <si>
    <t>db</t>
  </si>
  <si>
    <t>tűzoltó védőcsizma</t>
  </si>
  <si>
    <t>tűzoltó védőkesztyű</t>
  </si>
  <si>
    <t>I.</t>
  </si>
  <si>
    <t>II.</t>
  </si>
  <si>
    <t>III.</t>
  </si>
  <si>
    <t>Baranya</t>
  </si>
  <si>
    <t>Bács-Kiskun</t>
  </si>
  <si>
    <t>Békés</t>
  </si>
  <si>
    <t>Fejér</t>
  </si>
  <si>
    <t>Főváros</t>
  </si>
  <si>
    <t>Hajdú-Bihar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</si>
  <si>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</si>
  <si>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</si>
  <si>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</si>
  <si>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</si>
  <si>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</si>
  <si>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</si>
  <si>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</si>
  <si>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</si>
  <si>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Győr-M-S</t>
  </si>
  <si>
    <t>Jász-N-Sz</t>
  </si>
  <si>
    <t>Komárom-E.</t>
  </si>
  <si>
    <t>Szabolcs-Sz-B.</t>
  </si>
  <si>
    <t>Borsod-A-Z.</t>
  </si>
  <si>
    <t>Ajka HTP</t>
  </si>
  <si>
    <t>Badacsonytomaj HTP</t>
  </si>
  <si>
    <t>Baja HTP</t>
  </si>
  <si>
    <t>Balassagyarmat HTP</t>
  </si>
  <si>
    <t>Balatonfűzfő HTP</t>
  </si>
  <si>
    <t>Barcs HTP</t>
  </si>
  <si>
    <t>Békéscsaba HTP</t>
  </si>
  <si>
    <t>Berettyóújfalu HTP</t>
  </si>
  <si>
    <t>Cegléd HTP</t>
  </si>
  <si>
    <t>Csongrád HTP</t>
  </si>
  <si>
    <t>Dabas HTP</t>
  </si>
  <si>
    <t>Debrecen HTP</t>
  </si>
  <si>
    <t>Dombóvár HTP</t>
  </si>
  <si>
    <t>Dunaújváros HTP</t>
  </si>
  <si>
    <t>Eger HTP</t>
  </si>
  <si>
    <t>Encs HTP</t>
  </si>
  <si>
    <t>Érd HTP</t>
  </si>
  <si>
    <t>Esztergom HTP</t>
  </si>
  <si>
    <t>Gödöllő HTP</t>
  </si>
  <si>
    <t>Gyöngyös HTP</t>
  </si>
  <si>
    <t>Győr HTP</t>
  </si>
  <si>
    <t>Gyula HTP</t>
  </si>
  <si>
    <t>Hajdúnánás HTP</t>
  </si>
  <si>
    <t>Hatvan HTP</t>
  </si>
  <si>
    <t>Hódmezővásárhely HTP</t>
  </si>
  <si>
    <t>Jászberény HTP</t>
  </si>
  <si>
    <t>Kalocsa HTP</t>
  </si>
  <si>
    <t>Kaposvár HTP</t>
  </si>
  <si>
    <t>Kapuvár HTP</t>
  </si>
  <si>
    <t>Karcag HTP</t>
  </si>
  <si>
    <t>Kazincbarcika HTP</t>
  </si>
  <si>
    <t>Kecskemét HTP</t>
  </si>
  <si>
    <t>Keszthely HTP</t>
  </si>
  <si>
    <t>Kiskőrös HTP</t>
  </si>
  <si>
    <t>Kiskunfélegyháza HTP</t>
  </si>
  <si>
    <t>Kiskunhalas HTP</t>
  </si>
  <si>
    <t>Kisvárda HTP</t>
  </si>
  <si>
    <t>Komárom HTP</t>
  </si>
  <si>
    <t>Komló HTP</t>
  </si>
  <si>
    <t>Körmend HTP</t>
  </si>
  <si>
    <t>Kunszentmárton HTP</t>
  </si>
  <si>
    <t>Lenti HTP</t>
  </si>
  <si>
    <t>Makó HTP</t>
  </si>
  <si>
    <t>Marcali HTP</t>
  </si>
  <si>
    <t>Mátészalka HTP</t>
  </si>
  <si>
    <t>Mezőkovácsháza HTP</t>
  </si>
  <si>
    <t>Mezőkövesd HTP</t>
  </si>
  <si>
    <t>Mezőtúr HTP</t>
  </si>
  <si>
    <t>Miskolc HTP</t>
  </si>
  <si>
    <t>Mohács HTP</t>
  </si>
  <si>
    <t>Monor HTP</t>
  </si>
  <si>
    <t>Mosonmagyaróvár HTP</t>
  </si>
  <si>
    <t>Nagyatád HTP</t>
  </si>
  <si>
    <t>Nagykanizsa HTP</t>
  </si>
  <si>
    <t>Nagykáta HTP</t>
  </si>
  <si>
    <t>Nyírbátor HTP</t>
  </si>
  <si>
    <t>Nyíregyháza HTP</t>
  </si>
  <si>
    <t>Orosháza HTP</t>
  </si>
  <si>
    <t>Ózd HTP</t>
  </si>
  <si>
    <t>Paks HTP</t>
  </si>
  <si>
    <t>Pápa HTP</t>
  </si>
  <si>
    <t>Pásztó HTP</t>
  </si>
  <si>
    <t>Pécs HTP</t>
  </si>
  <si>
    <t>Pétfürdő HTP</t>
  </si>
  <si>
    <t>Püspökladány HTP</t>
  </si>
  <si>
    <t>Salgótarján HTP</t>
  </si>
  <si>
    <t>Sárbogárd HTP</t>
  </si>
  <si>
    <t>Sárvár HTP</t>
  </si>
  <si>
    <t>Sátoraljaújhely HTP</t>
  </si>
  <si>
    <t>Siklós HTP</t>
  </si>
  <si>
    <t>Siófok HTP</t>
  </si>
  <si>
    <t>Sopron HTP</t>
  </si>
  <si>
    <t>Szarvas HTP</t>
  </si>
  <si>
    <t>Szeged HTP</t>
  </si>
  <si>
    <t>Szeghalom HTP</t>
  </si>
  <si>
    <t>Székesfehérvár HTP</t>
  </si>
  <si>
    <t>Szekszárd HTP</t>
  </si>
  <si>
    <t>Szendrő HTP</t>
  </si>
  <si>
    <t>Szentendre HTP</t>
  </si>
  <si>
    <t>Fehérgyarmat HTP</t>
  </si>
  <si>
    <t>légzőkészülékhez tartalék álarc (Dräger FSS 7000, 5000, PSS 100, 90 típusú légzőkészülékhez)</t>
  </si>
  <si>
    <t>tűzoltó bevetési védőruha</t>
  </si>
  <si>
    <t>légzőkészülékhez tartalék kompozit palack
(Dräger FSS 7000, 5000, PSS 100, 90 típusú légzőkészülékhez)</t>
  </si>
  <si>
    <t>mászóöv
(tartozékok nélkül)</t>
  </si>
  <si>
    <t>tűzoltó védősisak
(arcvédővel, sisaklámpával, kepivel)</t>
  </si>
  <si>
    <t>hordozható ABC porral oltó (6 kg)</t>
  </si>
  <si>
    <t>hordozható ABC porral oltó (12 kg)</t>
  </si>
  <si>
    <t>kapacs nyéllel</t>
  </si>
  <si>
    <t>szikracsapó nyéllel</t>
  </si>
  <si>
    <t>ásólapát nyéllel</t>
  </si>
  <si>
    <t xml:space="preserve">bontóbalta </t>
  </si>
  <si>
    <t xml:space="preserve">csáklya 3 m-es nyéllel </t>
  </si>
  <si>
    <t>feszítővas (900 mm)</t>
  </si>
  <si>
    <t>feszítővas (1200 mm)</t>
  </si>
  <si>
    <t>vasvilla nyéllel</t>
  </si>
  <si>
    <t>kordonszalag (100 m)</t>
  </si>
  <si>
    <t>terelőkúp (54 cm)</t>
  </si>
  <si>
    <t>egyéb veszélyt jelző tábla</t>
  </si>
  <si>
    <t>forgalomirányító lámpa (tárcsa)</t>
  </si>
  <si>
    <t>benzinmotoros áramfejlesztő
(min. 4,6 kW, 230 V)</t>
  </si>
  <si>
    <t>hordozható habbal oltó
(6 l) (A,B, F)</t>
  </si>
  <si>
    <t>benzinmotoros zagyszivattyú (szállítási teljesítmény: min 1300 l/perc, emelési magasság: min. 27 m)</t>
  </si>
  <si>
    <t>búvárszivattyú
(emelőmagasság: min. 18 m, szállítási teljesítmény: min. 670 l/perc)</t>
  </si>
  <si>
    <t>csapszegvágó
(7500 mm-es edzett acél)</t>
  </si>
  <si>
    <t>mentőkötél (30 m)
(MSZ 9945)</t>
  </si>
  <si>
    <t>elsősegély-felszerelés
(C kategória)</t>
  </si>
  <si>
    <t>pár</t>
  </si>
  <si>
    <t>Csongrád-Cs.</t>
  </si>
  <si>
    <t>Tűz-partner ÖTE</t>
  </si>
  <si>
    <t>Komló</t>
  </si>
  <si>
    <t>Magyarszéki Polgárőr és Önkéntes Tűzoltó Egyesület</t>
  </si>
  <si>
    <t>Magyarszék</t>
  </si>
  <si>
    <t>Pogányi Polgárőr és Önkéntes Tűzoltó Egyesület</t>
  </si>
  <si>
    <t>Pogány</t>
  </si>
  <si>
    <t>Kökényi Polgárőr és Önkéntes Tűzoltó Egyesület</t>
  </si>
  <si>
    <t>Kökény</t>
  </si>
  <si>
    <t>Pécsi Kutató-mentő és Tűzoltó Egyesület</t>
  </si>
  <si>
    <t>Pécs</t>
  </si>
  <si>
    <t>Önkéntes Tűzoltó Egyesület Hosszúhetény</t>
  </si>
  <si>
    <t>Hosszúhetény</t>
  </si>
  <si>
    <t>Baranya Megyei Polgári Védelmi Szövetség</t>
  </si>
  <si>
    <t>Szigetvári Önkéntes Tűzoltó Egyesület</t>
  </si>
  <si>
    <t>Szigetvár</t>
  </si>
  <si>
    <t xml:space="preserve">Szentlőrinci Önkéntes Tűzoltó Egyesület </t>
  </si>
  <si>
    <t>Szentlőrinc</t>
  </si>
  <si>
    <t>Szabadszentkirály ÖTE</t>
  </si>
  <si>
    <t>Szabadszentkirály</t>
  </si>
  <si>
    <t>Királyegyházai Polgárőr és Önkéntes Tűzoltó Egyesület</t>
  </si>
  <si>
    <t>Királyegyháza</t>
  </si>
  <si>
    <t>Mohácsi Speciális Mentő és Önkéntes Tűzoltó Egyesület</t>
  </si>
  <si>
    <t>Mohács</t>
  </si>
  <si>
    <t>Önkéntes Tűzoltó Egyesület Majs</t>
  </si>
  <si>
    <t>Majs</t>
  </si>
  <si>
    <t>Villány Város Önkéntes Tűzoltó Egyesülete</t>
  </si>
  <si>
    <t>Villány</t>
  </si>
  <si>
    <t>Szent Flórián Önkéntes és Ifjúsági Tűzoltó Egyesület</t>
  </si>
  <si>
    <t>Palkonya</t>
  </si>
  <si>
    <t>Határszél Polgárőr Önkéntes Tűzoltó Speciális Kutató-Mentő Egyesület</t>
  </si>
  <si>
    <t>Beremend</t>
  </si>
  <si>
    <t>Akasztó Község Önkéntes Tűzoltó Egyesülete</t>
  </si>
  <si>
    <t>Akasztó</t>
  </si>
  <si>
    <t>Bácsalmási Önkéntes Tűzoltó Egyesület</t>
  </si>
  <si>
    <t>Bácsalmás</t>
  </si>
  <si>
    <t>Bácsbokod Önkéntes Tűzoltó Egyesület</t>
  </si>
  <si>
    <t>Bácsbokod</t>
  </si>
  <si>
    <t>Ballószögi Önkéntes Tűzoltó Egyesület</t>
  </si>
  <si>
    <t>Ballószög</t>
  </si>
  <si>
    <t>Bugac Önkéntes Tűzoltó Egyesület</t>
  </si>
  <si>
    <t>Bugac</t>
  </si>
  <si>
    <t>Császártöltési Önkéntes Tűzoltó Egyesület</t>
  </si>
  <si>
    <t>Császártöltés</t>
  </si>
  <si>
    <t>Csengőd Község Önkéntes Tűzoltó Egyesület</t>
  </si>
  <si>
    <t>Csengőd</t>
  </si>
  <si>
    <t>Önkéntes Tűzoltó Egyesület Csólyospálos</t>
  </si>
  <si>
    <t>Csólyospálos</t>
  </si>
  <si>
    <t>Dunafalva</t>
  </si>
  <si>
    <t>Dunaföldvári Önkéntes Tűzoltó Egyesület</t>
  </si>
  <si>
    <t>Dunaföldvár</t>
  </si>
  <si>
    <t>Dunapataj</t>
  </si>
  <si>
    <t>Fajsz</t>
  </si>
  <si>
    <t>Hajós Város Önkéntes Tűzoltó Egyesülete</t>
  </si>
  <si>
    <t>Hajós</t>
  </si>
  <si>
    <t>Hartai Önkéntes Tüzoltó Egyesület</t>
  </si>
  <si>
    <t>Harta</t>
  </si>
  <si>
    <t>Imrehegy</t>
  </si>
  <si>
    <t>Jánoshalma Városi Önkéntes Tűzoltó Egyesület</t>
  </si>
  <si>
    <t xml:space="preserve">Jánoshalma </t>
  </si>
  <si>
    <t>Gunity Antal Önkéntes Tűzoltóegyesület Katymár</t>
  </si>
  <si>
    <t>Katymár</t>
  </si>
  <si>
    <t>Kecel Városi Önkéntes Tűzoltó Egyesület</t>
  </si>
  <si>
    <t>Kecel</t>
  </si>
  <si>
    <t>Magyar Légi Tűzoltó és Életmentő Egyesület</t>
  </si>
  <si>
    <t>Kecskemét</t>
  </si>
  <si>
    <t>Jövő a Kezünkben Ifjúsági Hagyományőrző és Önkéntes Tűzoltó Egyesület</t>
  </si>
  <si>
    <t>Kerekegyháza</t>
  </si>
  <si>
    <t xml:space="preserve">Kiskőrös Város Önkéntes Tűzoltó Egyesület </t>
  </si>
  <si>
    <t>Kiskőrös</t>
  </si>
  <si>
    <t xml:space="preserve">Dél-Magyarországi Tűzoltó- és Technikai Mentő Egyesület </t>
  </si>
  <si>
    <t>Kiskunhalas</t>
  </si>
  <si>
    <t>Önkéntes Tűzoltó Egyesület Kiskunmajsa</t>
  </si>
  <si>
    <t>Kiskunmajsa</t>
  </si>
  <si>
    <t>Egy Csepp Tűz Önkéntes Tűzoltó Egyesület</t>
  </si>
  <si>
    <t>Kunbaracs</t>
  </si>
  <si>
    <t>Városi Tűzoltó Egyesület Lajosmizse</t>
  </si>
  <si>
    <t>Lajosmizse</t>
  </si>
  <si>
    <t>Lakitelek Önkéntes Tűzoltó Egyesület</t>
  </si>
  <si>
    <t>Lakitelek</t>
  </si>
  <si>
    <t>Mélykúti Önkéntes Tűzoltó Egyesület</t>
  </si>
  <si>
    <t>Mélykút</t>
  </si>
  <si>
    <t>Nagybaracskai Tűzoltó Egyesület</t>
  </si>
  <si>
    <t>Nagybaracska</t>
  </si>
  <si>
    <t>Nyárlőrinc Önkéntes Tűzoltó Egyesület</t>
  </si>
  <si>
    <t>Nyárlőrinc</t>
  </si>
  <si>
    <t>Önkéntes Tűzoltó Egyesület Orgovány</t>
  </si>
  <si>
    <t>Orgovány</t>
  </si>
  <si>
    <t>Solti Önkéntes Tűzoltó Egyesület</t>
  </si>
  <si>
    <t>Solt</t>
  </si>
  <si>
    <t>Soltvadkert Város Önkéntes Tűzoltó Egyesülete</t>
  </si>
  <si>
    <t>Soltvadkert</t>
  </si>
  <si>
    <t>Szabadszállás Város Önkéntes Tűzoltó Egyesülete</t>
  </si>
  <si>
    <t>Szabadszállás</t>
  </si>
  <si>
    <t>Önkéntes Tűzoltó Egyesület Tabdi</t>
  </si>
  <si>
    <t>Tabdi</t>
  </si>
  <si>
    <t>Tataházi Tűzoltók Egyesülete</t>
  </si>
  <si>
    <t>Tataháza</t>
  </si>
  <si>
    <t>Tiszakécske Városi Önkéntes Tűzoltó Egyesület</t>
  </si>
  <si>
    <t>Tiszakécske</t>
  </si>
  <si>
    <t>Tompai Önkéntes Tűzoltó Egyesület</t>
  </si>
  <si>
    <t>Tompa</t>
  </si>
  <si>
    <t>Vaskúti Önkéntes Tűzoltó Egyesület</t>
  </si>
  <si>
    <t>Vaskút</t>
  </si>
  <si>
    <t>Újkígyósi Önkéntes Tűzoltó Egyesület</t>
  </si>
  <si>
    <t>Újkígyós</t>
  </si>
  <si>
    <t>Sarkad</t>
  </si>
  <si>
    <t>Önkéntes Tűzoltó Egyesület Mezőberény</t>
  </si>
  <si>
    <t>Mezőberény</t>
  </si>
  <si>
    <t>Köröstarcsai Önkéntes Tűzoltó Egyesület</t>
  </si>
  <si>
    <t>Köröstarcsa</t>
  </si>
  <si>
    <t>Kötegyáni Önkéntes Tűzoltó Egyesület</t>
  </si>
  <si>
    <t>Kötegyán</t>
  </si>
  <si>
    <t>Hencz Antal Önkéntes Tűzoltó Egyesület</t>
  </si>
  <si>
    <t>Önkéntes Tűzoltó Egyesület Kondoros</t>
  </si>
  <si>
    <t>Kondoros</t>
  </si>
  <si>
    <t>Gyomaendrőd Város Tűzoltó Egyesülete</t>
  </si>
  <si>
    <t>Gyomaendrőd</t>
  </si>
  <si>
    <t>Önkéntes Tűzoltó Egyesület Füzesgyarmat</t>
  </si>
  <si>
    <t>Füzesgyarmat</t>
  </si>
  <si>
    <t>Városi Önkéntes Tűzoltó Egyesület Battonya</t>
  </si>
  <si>
    <t>Battonya</t>
  </si>
  <si>
    <t>Békésssámson Község Önkéntes Tűzoltó Egyesülete</t>
  </si>
  <si>
    <t>Békéssámson</t>
  </si>
  <si>
    <t>Kevermes Nagyközség Önkéntes Tűzoltó Egyesülete</t>
  </si>
  <si>
    <t>Kevermes</t>
  </si>
  <si>
    <t>Önkéntes Tűzoltó Egyesület Tótkomlós</t>
  </si>
  <si>
    <t>Tótkomlós</t>
  </si>
  <si>
    <t>Nagyszénási Önkéntes Tűzoltó Egyesület</t>
  </si>
  <si>
    <t>Nagyszénás</t>
  </si>
  <si>
    <t>Csorvás Város Önkéntes Tűzoltó Egyesület</t>
  </si>
  <si>
    <t>Csorvás</t>
  </si>
  <si>
    <t>Pusztaföldvári Önkéntes Tűzoltó Egyesület</t>
  </si>
  <si>
    <t>Pusztaföldvár</t>
  </si>
  <si>
    <t>Csanádapácai Önkéntes Tűzoltó Egyesület</t>
  </si>
  <si>
    <t>Csanádapáca</t>
  </si>
  <si>
    <t>Nagymágocs Nagyközségi Önkéntes Tűzoltó Egyesület</t>
  </si>
  <si>
    <t>Nagymágocs</t>
  </si>
  <si>
    <t>Abaújkér Polgárőrség Bűnmegelőzési és Önvédelmi és Önkéntes Tűzoltó Egyesület</t>
  </si>
  <si>
    <t>Abaújkér</t>
  </si>
  <si>
    <t>Abaújlak-Szanticska Falusi Tűzoltó Egyesület</t>
  </si>
  <si>
    <t>Abaújlak</t>
  </si>
  <si>
    <t>Gönc Városi Tűzoltó Egyesüle</t>
  </si>
  <si>
    <t>Gönc</t>
  </si>
  <si>
    <t>Halmaji Polgárőr-, Sport- és Önkéntes Tűzoltó-Egyesület</t>
  </si>
  <si>
    <t>Halmaj</t>
  </si>
  <si>
    <t>Önkéntes Tűzoltó Egyesület Méra</t>
  </si>
  <si>
    <t>Méra</t>
  </si>
  <si>
    <t>Miskolci Önkéntes Tűzoltó Egyesület</t>
  </si>
  <si>
    <t>Miskolc</t>
  </si>
  <si>
    <t>Bükkszentkereszti Szent Flórián Önkéntes Tűzoltó Egyesület</t>
  </si>
  <si>
    <t>Bükkszentkereszt</t>
  </si>
  <si>
    <t>Répáshutai Önkéntes Tűzoltó Egyesület</t>
  </si>
  <si>
    <t>Répáshuta</t>
  </si>
  <si>
    <t>Izsófalvai Önkéntes Tűzoltó Egyesület</t>
  </si>
  <si>
    <t>Izsófalva</t>
  </si>
  <si>
    <t>Szomolya Önkéntes Tűzoltó Egyesület</t>
  </si>
  <si>
    <t>Szomolya</t>
  </si>
  <si>
    <t>Szihalom</t>
  </si>
  <si>
    <t>Mezőcsát és Környéke Önkéntes Tűzoltó Egyesület</t>
  </si>
  <si>
    <t>Mezőcsát</t>
  </si>
  <si>
    <t>Polgár Önkéntes Tűzoltó Egyesület</t>
  </si>
  <si>
    <t>Polgár</t>
  </si>
  <si>
    <t>Szakáldi Önkéntes Tűzoltó Egyesület</t>
  </si>
  <si>
    <t>Szakáld</t>
  </si>
  <si>
    <t>Borsodbótai Önkéntes-,Tűzoltó-,településszépítő-,Környezetvédő-és Foglalkoztatást Elősegítő Egyesület</t>
  </si>
  <si>
    <t>Borsodbóta</t>
  </si>
  <si>
    <t>Borsodnádasdi Önkéntes Tűzoltó Egyesület</t>
  </si>
  <si>
    <t>Borsodnádasd</t>
  </si>
  <si>
    <t>Cigándi Önkéntes Tűzoltó Egyesület</t>
  </si>
  <si>
    <t>Cigánd</t>
  </si>
  <si>
    <t>Hercegkúti Polgárőr és Tűzoltó Egyesület</t>
  </si>
  <si>
    <t>Hercegkút</t>
  </si>
  <si>
    <t xml:space="preserve">Hollóháza Önkéntes Tűzoltó és Polgárőr Egyesület  </t>
  </si>
  <si>
    <t>Hollóháza</t>
  </si>
  <si>
    <t>Karcsai Figyelő Polgárőr és Önkéntes Tűzoltó Egyesület</t>
  </si>
  <si>
    <t>Karcsa</t>
  </si>
  <si>
    <t>Kenézlő, Györgytarló, Viss, Zalkod Települések Önkéntes Tűzoltó Egyesülete</t>
  </si>
  <si>
    <t>Kenézlő</t>
  </si>
  <si>
    <t>Kovácsvágási Önkéntes Tűzoltó Egyesület</t>
  </si>
  <si>
    <t>Kovácsvágás</t>
  </si>
  <si>
    <t>Önkéntes Tűzoltó Egyesület Pálháza</t>
  </si>
  <si>
    <t>Pálháza</t>
  </si>
  <si>
    <t>Pusztafalu Polgárőr és Önkéntes Tűzoltó Egyesület</t>
  </si>
  <si>
    <t>Pusztafalu</t>
  </si>
  <si>
    <t>Sátoraljaújhelyi és Dohánygyári Önkéntes Tűzoltó Egyesület</t>
  </si>
  <si>
    <t>Sátoraljaújhely</t>
  </si>
  <si>
    <t>Sárospataki Önkéntes Tűzoltó Egyesület</t>
  </si>
  <si>
    <t>Sárospatak</t>
  </si>
  <si>
    <t>Nyíri Önkéntes Tűzoltó Egyesület</t>
  </si>
  <si>
    <t xml:space="preserve">Nyíri </t>
  </si>
  <si>
    <t>Széphalmi Önkéntes Tűzoltó Egyesület</t>
  </si>
  <si>
    <t>Sátoraljaújhely-Széphalom</t>
  </si>
  <si>
    <t>Önkéntes Tűzoltó Egyesület Tolcsva</t>
  </si>
  <si>
    <t>Tolcsva</t>
  </si>
  <si>
    <t>Tolcsvai Zemplén Mentőszervezet és Önkéntes Tűzoltó, Településszépítő, Környezetvédő, Foglalkoztatást Elősegítő Hagyományörző Egyesület</t>
  </si>
  <si>
    <t>Vágáshutai Polgárőr és Önkéntes Tűzoltó Egyesület</t>
  </si>
  <si>
    <t>Vágáshuta</t>
  </si>
  <si>
    <t>Üllés Nagyközségi Önkéntes Tűzoltó Egyesület</t>
  </si>
  <si>
    <t>Üllés</t>
  </si>
  <si>
    <t>Ruzsai Önkéntes Tűzoltó Egyesület</t>
  </si>
  <si>
    <t>Ruzsa</t>
  </si>
  <si>
    <t>Öttömös Községi Önkéntes Tűzoltó Egyesület</t>
  </si>
  <si>
    <t>Öttömös</t>
  </si>
  <si>
    <t>Csengele Község Tűzoltó Egyesülete</t>
  </si>
  <si>
    <t>Csengele</t>
  </si>
  <si>
    <t>Baksi Önkéntes Tűzoltó és Polgárőr Egyesület</t>
  </si>
  <si>
    <t>Baks</t>
  </si>
  <si>
    <t>Balástya Község Önkéntes Tűzoltó Egyesület</t>
  </si>
  <si>
    <t>Balástya</t>
  </si>
  <si>
    <t>Sándorfalva Önkéntes Tűzoltó Egyesülete</t>
  </si>
  <si>
    <t>Sándorfalva</t>
  </si>
  <si>
    <t>Pusztamérges Községi Szent Flórián Önkéntes Tűzoltó Egyesület</t>
  </si>
  <si>
    <t>Pusztamérges</t>
  </si>
  <si>
    <t>Szegedi Önkéntes Tűzoltó és Mentőegyesület</t>
  </si>
  <si>
    <t>Szeged</t>
  </si>
  <si>
    <t>Katasztrófavédelem Kutató-Mentőcsoport Önkéntes Tűzoltó Egyesület Balástya</t>
  </si>
  <si>
    <t>Mórahalom Város Önkéntes Tűzoltó Egyesület</t>
  </si>
  <si>
    <t>Mórahalom</t>
  </si>
  <si>
    <t>Ásotthalom Községi Önkéntes Tűzoltó Egyesület</t>
  </si>
  <si>
    <t>Ásotthalom</t>
  </si>
  <si>
    <t>Szegedi Vízimentő és Tűzoltó Szakszolgálat</t>
  </si>
  <si>
    <t>Kisteleki Polgárőr és Önkéntes Tűzoltó Egyesület</t>
  </si>
  <si>
    <t>Kistelek</t>
  </si>
  <si>
    <t>Földeák Község Önkéntes Tűzoltó Egyesülete</t>
  </si>
  <si>
    <t>Földeák</t>
  </si>
  <si>
    <t>Maroslelei Polgárőr és Tűzoltó Egyesület</t>
  </si>
  <si>
    <t>Maroslele</t>
  </si>
  <si>
    <t>Szegvár Nagyközség Önkéntes Tűzoltó Egyesülete</t>
  </si>
  <si>
    <t>Szegvár</t>
  </si>
  <si>
    <t>Szent Sebestyén Önkéntes Tűzoltó Egyesület</t>
  </si>
  <si>
    <t>Fábiánsebestyén</t>
  </si>
  <si>
    <t>Szentesi Tűzoltók Hagyományőrző Egyesülete</t>
  </si>
  <si>
    <t>Szentes</t>
  </si>
  <si>
    <t>Derekegyházi Polgárőr és Önkéntes Tűzoltó Egyesület</t>
  </si>
  <si>
    <t>Derekegyház</t>
  </si>
  <si>
    <t>Polgárőr Tűz-és Vagyonvédelmi Közhasznú Egyesület Mártély</t>
  </si>
  <si>
    <t>Mártély</t>
  </si>
  <si>
    <t>Mindszent Város Önkéntes Tűzoltó Egyesület</t>
  </si>
  <si>
    <t>Mindszent</t>
  </si>
  <si>
    <t>Baracs Községi Önkéntes Tűzoltó Egyesület</t>
  </si>
  <si>
    <t>Baracs</t>
  </si>
  <si>
    <t>Velence Város Önkéntes Tűzoltó Egyesülete</t>
  </si>
  <si>
    <t>Velence</t>
  </si>
  <si>
    <t xml:space="preserve">Szalkszentmártoni Önkéntes Tűzoltó Egyesület </t>
  </si>
  <si>
    <t>Szalkszentmárton</t>
  </si>
  <si>
    <t>Tűzoltó és Műszaki-mentő Egyesület Kunszentmiklós</t>
  </si>
  <si>
    <t>Kunszentmiklós</t>
  </si>
  <si>
    <t>Önkéntes Tűzoltó Egyesület Dunavecse</t>
  </si>
  <si>
    <t>Dunavecse</t>
  </si>
  <si>
    <t>Önkéntes Tűzoltó Egyesület Pusztaszabolcs</t>
  </si>
  <si>
    <t>Pusztaszabolcs</t>
  </si>
  <si>
    <t>Mezőfalva Nagyközség Önkéntes Tűzoltó Egyesület</t>
  </si>
  <si>
    <t>Mezőfalva</t>
  </si>
  <si>
    <t>Lajoskomárom Nagyközség Önkéntes Tűzoltó Egyesület</t>
  </si>
  <si>
    <t>Lajoskomárom</t>
  </si>
  <si>
    <t>Simontornya Önkéntes Tűzoltó Egyesület</t>
  </si>
  <si>
    <t>Simontornya</t>
  </si>
  <si>
    <t>Dég Községi Önkéntes Tűzoltó Egyesület</t>
  </si>
  <si>
    <t>Dég</t>
  </si>
  <si>
    <t>Sárosdi Önkéntes Tűzoltó Egyesület</t>
  </si>
  <si>
    <t>Sárosd</t>
  </si>
  <si>
    <t>Fehérvári Tűzoltó Egyesület</t>
  </si>
  <si>
    <t>Székesfehérvár</t>
  </si>
  <si>
    <t>Mór Városi Önkéntes Tűzoltó Egyesület</t>
  </si>
  <si>
    <t>Mór</t>
  </si>
  <si>
    <t>Polgárdi Városi Tűzoltó Egyesület</t>
  </si>
  <si>
    <t>Polgárdi</t>
  </si>
  <si>
    <t>Csákberény Községi Önkéntes Tűzoltó Egyesület</t>
  </si>
  <si>
    <t>Csákberény</t>
  </si>
  <si>
    <t>Csókakő Önkéntes Tűzoltó Egyesület</t>
  </si>
  <si>
    <t>Csókakő</t>
  </si>
  <si>
    <t>Önkéntes Tűzoltó Egyesület Pázmánd</t>
  </si>
  <si>
    <t>Pázmánd</t>
  </si>
  <si>
    <t>Fehérvárcsurgó Önkéntes Tűzoltó Egyesület</t>
  </si>
  <si>
    <t>Fehérvárcsurgó</t>
  </si>
  <si>
    <t>Csákvári Tűzoltó Egyesület</t>
  </si>
  <si>
    <t>Csákvár</t>
  </si>
  <si>
    <t>Önkéntes Tűzoltó Egyesület Iszkaszentgyörgy</t>
  </si>
  <si>
    <t>Iszkaszentgyörgy</t>
  </si>
  <si>
    <t>Isztimér Önkéntes Tűzoltó és Polgárőr Egyesület</t>
  </si>
  <si>
    <t>Isztimér</t>
  </si>
  <si>
    <t>Gróf Cziráky Béla Önkéntes Tűzoltó Egyesület</t>
  </si>
  <si>
    <t>Lovasberény</t>
  </si>
  <si>
    <t>Magyaralmási Községi Önkéntes Tűzoltó Egyesület</t>
  </si>
  <si>
    <t>Magyaralmás</t>
  </si>
  <si>
    <t>Bodajki Önkéntes Tűzoltó Egyesület</t>
  </si>
  <si>
    <t>Bodajk</t>
  </si>
  <si>
    <t>Seregélyesi Önkéntes Tűzoltó Egyesület</t>
  </si>
  <si>
    <t>Seregélyes</t>
  </si>
  <si>
    <t>Pentele Önkéntes Tűzoltó Egyesület</t>
  </si>
  <si>
    <t>Dunaújváros</t>
  </si>
  <si>
    <t>Sárszentmihályi Önkéntes Tűzoltó Egyesület</t>
  </si>
  <si>
    <t>Sárszentmihály</t>
  </si>
  <si>
    <t>Kápolnásnyék és környéke Polgárőr és Önkéntes Tűzoltó Egyesület</t>
  </si>
  <si>
    <t>Kápolnásnyék</t>
  </si>
  <si>
    <t>Fejér Medic Egyesület</t>
  </si>
  <si>
    <t>Sárkeszi</t>
  </si>
  <si>
    <t>Solymári Polgárőrség és Tűzoltó Egyesület</t>
  </si>
  <si>
    <t>Solymár</t>
  </si>
  <si>
    <t>Pilisvörösvári Önkéntes Tűzoltó Egyesület</t>
  </si>
  <si>
    <t>Pilisvörösvár</t>
  </si>
  <si>
    <t>Pilisborosjenő Weindorf Önkéntes Tűzoltó Egyesület</t>
  </si>
  <si>
    <t>Pilisborosjenő</t>
  </si>
  <si>
    <t xml:space="preserve">Pilisszentiváni Polgárőrség és Tűzoltó Egyesület </t>
  </si>
  <si>
    <t>Pilisszentiván</t>
  </si>
  <si>
    <t xml:space="preserve">FOKA Folyami Katasztrófavédelem Speciális Mentő Egyesület </t>
  </si>
  <si>
    <t>Budapest</t>
  </si>
  <si>
    <t>Széchenyi Ödön Önkéntes Tűzoltó Polgárőr Mentési és Természetvédelmi Egyesület Nagykovácsi</t>
  </si>
  <si>
    <t>Nagykovácsi</t>
  </si>
  <si>
    <t>Rózsadomb Polgárőr és Önkéntes Tűzoltó Egyesület</t>
  </si>
  <si>
    <t>Budakeszi Önkéntes Tűzoltó Egyesület</t>
  </si>
  <si>
    <t>Budakeszi</t>
  </si>
  <si>
    <t xml:space="preserve">Budakeszi Városi Polgárőr és Katasztrófavédelmi Egyesület </t>
  </si>
  <si>
    <t>Zuglói Polgárőr és Önkéntes Tűzoltó Egyesület</t>
  </si>
  <si>
    <t>Duna Menti Önkéntes Mentő, Vízimentő és Tűzoltó Egyesület</t>
  </si>
  <si>
    <t>Dunakeszi</t>
  </si>
  <si>
    <t>Fóti Aqua Önkéntes Tűzoltó Egyesület</t>
  </si>
  <si>
    <t>Fót</t>
  </si>
  <si>
    <t>Újpesti Polgárőrség és ÖTE</t>
  </si>
  <si>
    <t>XIII. Kerületi Hagyományőrző Önkéntes Tűzoltó és Sportegyesület</t>
  </si>
  <si>
    <t>Katasztrófavédelmi és Polgárőr Egyesület</t>
  </si>
  <si>
    <t>FEGY Polgárőr és Tűzoltó Egyesület</t>
  </si>
  <si>
    <t>Gyál</t>
  </si>
  <si>
    <t>Csömöri Közbiztonsági Bűnmegelőző Polgárőr és Önkéntes  Tűzoltó Egyesület</t>
  </si>
  <si>
    <t>Csömör</t>
  </si>
  <si>
    <t>Lőrinc-Imre Önkéntes tűzoltó egyesület</t>
  </si>
  <si>
    <t>Budapest XVIII.</t>
  </si>
  <si>
    <t>Lőrinc-Kertváros Polgárőr Csoport és Önkéntes Tűzoltó Egyesület</t>
  </si>
  <si>
    <t>Ecseri Önkéntes Tűzoltó Egyesület</t>
  </si>
  <si>
    <t>Ecser</t>
  </si>
  <si>
    <t>Közép-budai Önkéntes Polgári Védelmi Egyesület</t>
  </si>
  <si>
    <t>Készenléti Szolgálatok Pesthidegkúti Önkéntes Tűzoltó, Katasztrófavédelmi és Polgárőr Egyesülete</t>
  </si>
  <si>
    <t>Árpási Faluvédő Egyesület</t>
  </si>
  <si>
    <t>Árpás</t>
  </si>
  <si>
    <t>Pannonhalma Város Tűzoltó Egyesülete</t>
  </si>
  <si>
    <t>Pannonhalma</t>
  </si>
  <si>
    <t>Börcsi Önkéntes Tűzoltó Egyesület</t>
  </si>
  <si>
    <t>Börcs</t>
  </si>
  <si>
    <t>Tét Város Tűzoltó Egyesülete</t>
  </si>
  <si>
    <t xml:space="preserve">Tét </t>
  </si>
  <si>
    <t>Abda Község Önkéntes Tűzoltó Egyesülete</t>
  </si>
  <si>
    <t>Abda</t>
  </si>
  <si>
    <t>Rábapatonai Önkéntes Tűzoltó Egyesület</t>
  </si>
  <si>
    <t>Rábapatona</t>
  </si>
  <si>
    <t xml:space="preserve">Győrszentiváni Önkéntes Tűzoltó Egyesület </t>
  </si>
  <si>
    <t>Győr</t>
  </si>
  <si>
    <t>Tűzoltó Egyesület Veszprémvarsány</t>
  </si>
  <si>
    <t>Veszprémvarsány</t>
  </si>
  <si>
    <t>Koroncói Önkéntes Tűzoltó Egyesület</t>
  </si>
  <si>
    <t>Koroncó</t>
  </si>
  <si>
    <t>Győrszemere Község Tűzoltó Egyesülete</t>
  </si>
  <si>
    <t>Győrszemere</t>
  </si>
  <si>
    <t>Önkéntes Tűzoltó Egyesület Nyúl</t>
  </si>
  <si>
    <t>Nyúl</t>
  </si>
  <si>
    <t>Győrújbarát Önkéntes Tűzoltó Egyesület</t>
  </si>
  <si>
    <t>Győrújbarát</t>
  </si>
  <si>
    <t>Önkéntes Tűzoltó Egyesület Sopronhorpács</t>
  </si>
  <si>
    <t>Sopronhorpács</t>
  </si>
  <si>
    <t>Önkéntes Tűzoltó Egyesület Hegykő</t>
  </si>
  <si>
    <t>Hegykő</t>
  </si>
  <si>
    <t>Nagycenk Község Önkéntes Tűzoltó Egyesülete</t>
  </si>
  <si>
    <t>Nagycenk</t>
  </si>
  <si>
    <t>Önkéntes Tűzoltó Egyesület Lövő</t>
  </si>
  <si>
    <t>Lövő</t>
  </si>
  <si>
    <t>Harka Község Önkéntes Tűzoltó Egyesülete</t>
  </si>
  <si>
    <t>Harka</t>
  </si>
  <si>
    <t>Egyházasfalu Község Önkéntes Tűzoltó Egyesület</t>
  </si>
  <si>
    <t>Egyházasfalu</t>
  </si>
  <si>
    <t>Önkéntes Tűzoltó Egyesület Hidegség</t>
  </si>
  <si>
    <t>Hidegség</t>
  </si>
  <si>
    <t>Önkéntes Tűzoltó Egyesület Pereszteg</t>
  </si>
  <si>
    <t>Pereszteg</t>
  </si>
  <si>
    <t>Fertőrákosi Tűzoltó Egyesület</t>
  </si>
  <si>
    <t>Fertőrákos</t>
  </si>
  <si>
    <t>Önkéntes Tűzoltó Egyesület Völcsej</t>
  </si>
  <si>
    <t>Völcsej</t>
  </si>
  <si>
    <t>Önkéntes Tűzoltó Egyesület Nagylózs</t>
  </si>
  <si>
    <t>Nagylózs</t>
  </si>
  <si>
    <t>Önkéntes Tűzoltó Egyesület Und</t>
  </si>
  <si>
    <t>Und</t>
  </si>
  <si>
    <t>Bágyogszovát Község Tűzoltó Egyesület</t>
  </si>
  <si>
    <t>Bágyogszovát</t>
  </si>
  <si>
    <t>Beled Város Önkéntes Tűzoltó Egyesülete</t>
  </si>
  <si>
    <t>Beled</t>
  </si>
  <si>
    <t>Tűzoltó Egyesület Bogyoszló</t>
  </si>
  <si>
    <t>Bogyoszló</t>
  </si>
  <si>
    <t>Bősárkányi Önkéntes Tűzoltó Egyesület</t>
  </si>
  <si>
    <t>Bősárkány</t>
  </si>
  <si>
    <t>Csorna Város Önkéntes Tűzoltó Egyesülete</t>
  </si>
  <si>
    <t>Csorna</t>
  </si>
  <si>
    <t>Edve Község Önkéntes Tűzoltó Egyesülete</t>
  </si>
  <si>
    <t>Edve</t>
  </si>
  <si>
    <t>Hagyományőrző Tűzoltó Egyesület Egyed</t>
  </si>
  <si>
    <t>Egyed</t>
  </si>
  <si>
    <t>Farád Község Önkéntes Tűzoltó Egyesület</t>
  </si>
  <si>
    <t>Farád</t>
  </si>
  <si>
    <t>Fertőendrédi Önkéntes Tűzoltó Egyesület</t>
  </si>
  <si>
    <t>Fertőendréd</t>
  </si>
  <si>
    <t xml:space="preserve">Önkéntes Tűzoltó Egyesület Fertőszentmiklós
</t>
  </si>
  <si>
    <t>Fertőszentmiklós</t>
  </si>
  <si>
    <t>Önkéntes Tűzoltó Egyesület Iván</t>
  </si>
  <si>
    <t>Iván</t>
  </si>
  <si>
    <t>Nagy István Önkéntes Tűzoltó Egyesület</t>
  </si>
  <si>
    <t>Magyarkeresztúr</t>
  </si>
  <si>
    <t>Önkéntes Tűzoltó Egyesület Osli</t>
  </si>
  <si>
    <t>Osli</t>
  </si>
  <si>
    <t>Önkéntes Tűzoltó Egyesület Páli</t>
  </si>
  <si>
    <t>Páli</t>
  </si>
  <si>
    <t>Petőháza Községi Önkéntes Tűzoltó Egyesület</t>
  </si>
  <si>
    <t>Petőháza</t>
  </si>
  <si>
    <t>Potyond Község Önkéntes Tűzoltó Egyesülete</t>
  </si>
  <si>
    <t>Potyond</t>
  </si>
  <si>
    <t>Tűzoltó Egyesület Rábacsanak</t>
  </si>
  <si>
    <t>Rábacsanak</t>
  </si>
  <si>
    <t>Rábakecöl Községi Önkéntes Tűzoltó Egyesület</t>
  </si>
  <si>
    <t>Rábakecöl</t>
  </si>
  <si>
    <t>Fáklya Tűzoltó Egyesület Rábapordány</t>
  </si>
  <si>
    <t>Rábapordány</t>
  </si>
  <si>
    <t>Sarród Község Önkéntes Tűzoltó Egyesülete</t>
  </si>
  <si>
    <t>Sarród</t>
  </si>
  <si>
    <t>Sopronnémeti Község Önkéntes Tűzoltó Egyesülete</t>
  </si>
  <si>
    <t>Sopronnémeti</t>
  </si>
  <si>
    <t>Szany Nagyközség Önkéntes Tűzoltó Egyesülete</t>
  </si>
  <si>
    <t>Szany</t>
  </si>
  <si>
    <t>Tűzoltó Egyesület Szil</t>
  </si>
  <si>
    <t>Szil</t>
  </si>
  <si>
    <t>Önkéntes Tűzoltó Egyesület Szilsárkány</t>
  </si>
  <si>
    <t>Szilsárkány</t>
  </si>
  <si>
    <t>Tűzoltó Egyesület Vág</t>
  </si>
  <si>
    <t>Vág</t>
  </si>
  <si>
    <t>Vásárosfalu Község Önkéntes Tűzoltó Egyesülete</t>
  </si>
  <si>
    <t>Vásárosfalu</t>
  </si>
  <si>
    <t>Dunakiliti Község Önkéntes Tűzoltó Egyesülete</t>
  </si>
  <si>
    <t>Dunakiliti</t>
  </si>
  <si>
    <t>Hegyeshalom Nagyközségi Önkéntes Tűzoltó Egyesület</t>
  </si>
  <si>
    <t xml:space="preserve">Hegyeshalom </t>
  </si>
  <si>
    <t xml:space="preserve">Kimle Község Önkéntes Tűzoltó Egyesülete </t>
  </si>
  <si>
    <t>Kimle</t>
  </si>
  <si>
    <t xml:space="preserve">Rajkai Önkéntes Tűzoltó, Polgárőr és Természetőr Egyesület </t>
  </si>
  <si>
    <t>Rajka</t>
  </si>
  <si>
    <t xml:space="preserve">Lipót Községi Tűzoltó Egyesület </t>
  </si>
  <si>
    <t>Lipót</t>
  </si>
  <si>
    <t xml:space="preserve">Dunaszigeti Önkéntes Tűzoltó Egyesület </t>
  </si>
  <si>
    <t>Dunasziget</t>
  </si>
  <si>
    <t xml:space="preserve">Hédervár Tűzoltó Egyesület </t>
  </si>
  <si>
    <t>Hédervár</t>
  </si>
  <si>
    <t>Önkéntes Tűzoltó Egyesület Jánossomorja</t>
  </si>
  <si>
    <t>Jánossomorja</t>
  </si>
  <si>
    <t xml:space="preserve">Ásványrárói Önkéntes Tűzoltó és Polgárőr Egyesület </t>
  </si>
  <si>
    <t>Ásványráró</t>
  </si>
  <si>
    <t>Lébényi Önkéntes Tűzoltó Egyesület</t>
  </si>
  <si>
    <t>Lébény</t>
  </si>
  <si>
    <t>Mosonszentmiklós Község Önkéntes Tűzoltó Egyesülete</t>
  </si>
  <si>
    <t>Mosonszentmiklós</t>
  </si>
  <si>
    <t>Tűzoltó Egyesület Darnózseli</t>
  </si>
  <si>
    <t>Darnózseli</t>
  </si>
  <si>
    <t>Halászi Község Önkéntes Tűzoltó Egyesülete</t>
  </si>
  <si>
    <t>Halászi</t>
  </si>
  <si>
    <t>Bezi Község Tűzoltó és Polgárőr Egyesülete</t>
  </si>
  <si>
    <t>Bezi</t>
  </si>
  <si>
    <t>Öttevény Község Önkéntes Tűzoltó Egyesülete</t>
  </si>
  <si>
    <t>Öttevény</t>
  </si>
  <si>
    <t>Önkéntes Tűzoltó Egyesület Mosonszolnok</t>
  </si>
  <si>
    <t>Mosonszolnok</t>
  </si>
  <si>
    <t xml:space="preserve">Levél Község Tűzoltó Egyesülete </t>
  </si>
  <si>
    <t>Levél</t>
  </si>
  <si>
    <t>Mecsér Község Tűzoltó Egyesülete</t>
  </si>
  <si>
    <t>Mecsér</t>
  </si>
  <si>
    <t>Kunsziget Község Önkéntes Tűzoltó Egyesülete</t>
  </si>
  <si>
    <t>Kunsziget</t>
  </si>
  <si>
    <t>Tűzoltó Egyesület Feketeerdő</t>
  </si>
  <si>
    <t>Feketeerdő</t>
  </si>
  <si>
    <t>Várbalog Önkéntes Tűzoltó Egyesület</t>
  </si>
  <si>
    <t>Várbalog</t>
  </si>
  <si>
    <t>Hajdú Speciális Kutató-Mentő Egyesület</t>
  </si>
  <si>
    <t>Konyár</t>
  </si>
  <si>
    <t>Berettyóújfalui Hagyományörző Önkéntes Tűzoltó Egyesület</t>
  </si>
  <si>
    <t>Berettyóújfalu</t>
  </si>
  <si>
    <t>Szentpéterszegi Önkéntes Tűzoltó Egyesület</t>
  </si>
  <si>
    <t>Szentpéterszeg</t>
  </si>
  <si>
    <t>Földes Önkéntes Tűzoltó Egyesület</t>
  </si>
  <si>
    <t>Földes</t>
  </si>
  <si>
    <t>Kabai Önkéntes Tűzoltó Egyesület</t>
  </si>
  <si>
    <t>Kaba</t>
  </si>
  <si>
    <t>Nagyrábé Nagyközség Önkéntes Tűzoltó Egyesülete</t>
  </si>
  <si>
    <t>Nagyrábé</t>
  </si>
  <si>
    <t>Püspökladányi Szent Flórián Közhasznú Önkéntes Tűzoltó és Sport Egyesület</t>
  </si>
  <si>
    <t>Püspökladány</t>
  </si>
  <si>
    <t>Sáp Község Önkéntes Tűzoltó Egyesület</t>
  </si>
  <si>
    <t>Sáp</t>
  </si>
  <si>
    <t>Magyar Református Szeretetszolgálat Mentőkutyás, Önkéntes Kutató-mentőcsoport és Tűzoltó Egyesület</t>
  </si>
  <si>
    <t>Debrecen</t>
  </si>
  <si>
    <t>Nyírábrány Önkéntes Tűzoltó Egyesület</t>
  </si>
  <si>
    <t>Nyírábrány</t>
  </si>
  <si>
    <t xml:space="preserve">Balkányi Önkéntes Tűzoltó Egyesület </t>
  </si>
  <si>
    <t>Balkány</t>
  </si>
  <si>
    <t>Hajdúszoboszlói Önkéntes Tűzoltó Közhasznú Egyesület</t>
  </si>
  <si>
    <t>Hajdúszoboszló</t>
  </si>
  <si>
    <t>Álmosd Önkéntes Tűzoltó Egyesület</t>
  </si>
  <si>
    <t>Álmosd</t>
  </si>
  <si>
    <t>Geszterédi Önkéntes Tűzoltó Egyesület</t>
  </si>
  <si>
    <t>Geszteréd</t>
  </si>
  <si>
    <t>Szakoly Önkéntes Tűzoltó Egyesület</t>
  </si>
  <si>
    <t>Szakoly</t>
  </si>
  <si>
    <t>Bököny Polgárőr és Önkéntes Tűzoltó Egyesület</t>
  </si>
  <si>
    <t>Bököny</t>
  </si>
  <si>
    <t>Fülöp Polgárőr és Önkéntes Tűzoltó Egyesület</t>
  </si>
  <si>
    <t>Fülöp</t>
  </si>
  <si>
    <t>Lukács Ferenc Önkéntes Tűzoltó Egyesület</t>
  </si>
  <si>
    <t>Tiszavasvári</t>
  </si>
  <si>
    <t>Balmazújvárosi Hagyományörző Tűzoltó Egyesület</t>
  </si>
  <si>
    <t>Balmazújváros</t>
  </si>
  <si>
    <t>Tiszadada</t>
  </si>
  <si>
    <t>Agria Speciális Mentő és Tűzoltó Csoport</t>
  </si>
  <si>
    <t>Eger</t>
  </si>
  <si>
    <t>Bélapátfalva Önkéntes Tűzoltó Egyesület</t>
  </si>
  <si>
    <t>Bélapátfalva</t>
  </si>
  <si>
    <t>Bodonyi Polgárőr Egyesület</t>
  </si>
  <si>
    <t>Bodony</t>
  </si>
  <si>
    <t>Önkéntes Tűzoltó Egyesület Bükkszék</t>
  </si>
  <si>
    <t>Bükkszék</t>
  </si>
  <si>
    <t>Füzesabonyi Szent Flórián Tűzoltó Egyesület</t>
  </si>
  <si>
    <t>Füzesabony</t>
  </si>
  <si>
    <t>Parád Község Önkéntes Tűzoltó Egyesülete</t>
  </si>
  <si>
    <t>Parád</t>
  </si>
  <si>
    <t>Recski Önkéntes Tűzoltó Egyesület és Mentőcsoport</t>
  </si>
  <si>
    <t>Recsk</t>
  </si>
  <si>
    <t>Kompolti Polgárőr Egyesület</t>
  </si>
  <si>
    <t>Kompolt</t>
  </si>
  <si>
    <t>Önkéntes Tűzoltó Egyesület Nagyvisnyó</t>
  </si>
  <si>
    <t>Nagyvisnyó</t>
  </si>
  <si>
    <t>Szorgos Polgárőr és Önkéntes Tűzoltó Egyesület</t>
  </si>
  <si>
    <t>Zabar</t>
  </si>
  <si>
    <t>Önkéntes Tűzoltó Egyesület Szilvásvárad</t>
  </si>
  <si>
    <t>Szilvásvárad</t>
  </si>
  <si>
    <t>Terpes Községi Önkéntes Tűzoltó Egyesület</t>
  </si>
  <si>
    <t>Terpes</t>
  </si>
  <si>
    <t>Verpelét Város Önkéntes Tűzoltó Egyesület</t>
  </si>
  <si>
    <t>Verpelét</t>
  </si>
  <si>
    <t>Abasári Önkéntes Tűzoltó Egyesület</t>
  </si>
  <si>
    <t>Abasár</t>
  </si>
  <si>
    <t>Boldog Önkéntes Tűzoltó Egyesület</t>
  </si>
  <si>
    <t>Boldog</t>
  </si>
  <si>
    <t>Gyöngyöshalász Községi Önkéntes Tűzoltó Egyesület</t>
  </si>
  <si>
    <t>Gyöngyöshalász</t>
  </si>
  <si>
    <t>Gyöngyöstarján Önkéntes Tűzoltó Egyesület</t>
  </si>
  <si>
    <t>Gyöngyöstarján</t>
  </si>
  <si>
    <t>Horti Önkéntes Tűzoltó és Katasztrófavédelmi Egyesület</t>
  </si>
  <si>
    <t>Hort</t>
  </si>
  <si>
    <t>Községi Önkéntes Tűzoltó Egyesület Markaz</t>
  </si>
  <si>
    <t>Markaz</t>
  </si>
  <si>
    <t>Polyák Sándor Önkéntes Tűzoltó Egyesület Karácsond</t>
  </si>
  <si>
    <t>Karácsond</t>
  </si>
  <si>
    <t>Tiszanána Község Tűzoltó Egyesület</t>
  </si>
  <si>
    <t>Tiszanána</t>
  </si>
  <si>
    <t>Vámosgyörk Tűzoltó Egyesület</t>
  </si>
  <si>
    <t>Vámosgyörk</t>
  </si>
  <si>
    <t>Héhalom Önkéntes Tűzoltó Egyesület</t>
  </si>
  <si>
    <t>Héhalom</t>
  </si>
  <si>
    <t>Községi Tűzoltó Egyesület Jászszentandrás</t>
  </si>
  <si>
    <t>Jászszentandrás</t>
  </si>
  <si>
    <t>Önkéntes Tűzoltó Egyesület Jászivány</t>
  </si>
  <si>
    <t>Jászivány</t>
  </si>
  <si>
    <t>Kisújszállási Városi Önkéntes Tűzoltó Egyesület</t>
  </si>
  <si>
    <t>Kisújszállás</t>
  </si>
  <si>
    <t>Városi Önkéntes Tűzoltó Egyesület Tiszacsege</t>
  </si>
  <si>
    <t>Tiszacsege</t>
  </si>
  <si>
    <t>Jászágói Önkéntes Tűzoltó Egyesület</t>
  </si>
  <si>
    <t>Jászágó</t>
  </si>
  <si>
    <t>Jászalsószentgyörgy Község Tűzoltó Egyesület</t>
  </si>
  <si>
    <t>Jászalsószentgyörgy</t>
  </si>
  <si>
    <t>Jászapáti</t>
  </si>
  <si>
    <t>Jászárokszállás Város Önkéntes Tűzoltó Egyesülete</t>
  </si>
  <si>
    <t>Jászárokszállás</t>
  </si>
  <si>
    <t>Jászboldogháza Község Önkéntes Tűzoltó Egyesülete</t>
  </si>
  <si>
    <t>Jászboldogháza</t>
  </si>
  <si>
    <t>Tűzoltó Egyesület Jászfényszaru</t>
  </si>
  <si>
    <t>Jászfényszaru</t>
  </si>
  <si>
    <t>Jászjákóhalma Község Önkéntes Tűzoltó Egyesület</t>
  </si>
  <si>
    <t>Jászjákóhalma</t>
  </si>
  <si>
    <t>Jászkisér</t>
  </si>
  <si>
    <t>Pusztamonostori Önkéntes Tűzoltó Egyesület</t>
  </si>
  <si>
    <t>Pusztamonostor</t>
  </si>
  <si>
    <t>Túrkeve</t>
  </si>
  <si>
    <t>Mesterszállás Községi Tűzoltó Egyesület</t>
  </si>
  <si>
    <t>Mesterszállás</t>
  </si>
  <si>
    <t>Tiszaföldvári Önkéntes Tűzoltó és Önkéntes Mentőszervezet Egyesület</t>
  </si>
  <si>
    <t>Tiszaföldvár</t>
  </si>
  <si>
    <t>Zagyvarékas</t>
  </si>
  <si>
    <t>Önkéntes Tűzoltó Egyesület Kőtelek</t>
  </si>
  <si>
    <t>Kőtelek</t>
  </si>
  <si>
    <t>Térségi Tűzoltó Egyesület Törökszentmiklós</t>
  </si>
  <si>
    <t>Törökszentmiklós</t>
  </si>
  <si>
    <t>Szolnoki Önkéntes Tűzoltó Egyesület</t>
  </si>
  <si>
    <t>Szolnok</t>
  </si>
  <si>
    <t>Kengyeli Önkéntes Tűzoltó Egyesület</t>
  </si>
  <si>
    <t>Kengyel</t>
  </si>
  <si>
    <t>Rákóczifalva Városi Tűzoltó Egyesület</t>
  </si>
  <si>
    <t>Rákóczifalva</t>
  </si>
  <si>
    <t>Alcsútdoboz Község Önkéntes Tűzoltó Egyesülete</t>
  </si>
  <si>
    <t>Alcsútdoboz</t>
  </si>
  <si>
    <t>Bicskei Önkéntes Tűzoltóság</t>
  </si>
  <si>
    <t>Bicske</t>
  </si>
  <si>
    <t>Önkéntes Tűzoltó Egyesület Kecskéd</t>
  </si>
  <si>
    <t>Kecskéd</t>
  </si>
  <si>
    <t>Környei Polgárőr és Önkéntes Tűzoltó Egyesület</t>
  </si>
  <si>
    <t>Környe</t>
  </si>
  <si>
    <t>Oroszlányi Önkéntes Tűzoltó Egyesület</t>
  </si>
  <si>
    <t>Oroszlány</t>
  </si>
  <si>
    <t>Tabajd Község Önkéntes Tűzoltó Egyesülete</t>
  </si>
  <si>
    <t>Tabajd</t>
  </si>
  <si>
    <t>Tardosi Önkéntes Tűzoltó Egyesület</t>
  </si>
  <si>
    <t>Tardos</t>
  </si>
  <si>
    <t>Tarjáni Szent Flórián Tűzoltó Egyesület</t>
  </si>
  <si>
    <t>Tarján</t>
  </si>
  <si>
    <t>Agostyáni Önkéntes Tűzoltó Egyesület</t>
  </si>
  <si>
    <t>Tata-Agostyán</t>
  </si>
  <si>
    <t>Tatabányai 4x4 Terepjárós, Polgári Védelmi és Önkéntes Tűzoltó Egyesület</t>
  </si>
  <si>
    <t>Tatabánya</t>
  </si>
  <si>
    <t>Tatabányai Önkéntes Tűzoltó Egyesület</t>
  </si>
  <si>
    <t>Várgesztes Önkéntes Tűzoltó Egyesület</t>
  </si>
  <si>
    <t>Várgesztes</t>
  </si>
  <si>
    <t>Vértesboglár Község Önkéntes Tűzoltó Egyesület</t>
  </si>
  <si>
    <t>Vértesboglár</t>
  </si>
  <si>
    <t>Vértessomlói Önkéntes Tűzoltó Egyesület</t>
  </si>
  <si>
    <t>Vértessomló</t>
  </si>
  <si>
    <t>Vértestolnai Önkéntes Tűzoltó Egyesület</t>
  </si>
  <si>
    <t>Vértestolna</t>
  </si>
  <si>
    <t>Ácsteszéri Táncsics Mihály Önkéntes Tűzoltó Egyesület</t>
  </si>
  <si>
    <t>Ácsteszér</t>
  </si>
  <si>
    <t>Bábolnai Önkéntes Tűzoltó Egyesület</t>
  </si>
  <si>
    <t>Bábolna</t>
  </si>
  <si>
    <t>Bakonyszombathelyi Önkéntes Tűzoltó Egyesület</t>
  </si>
  <si>
    <t>Bakonyszombathely</t>
  </si>
  <si>
    <t>Banai Önkéntes Tűzoltó Egyesület</t>
  </si>
  <si>
    <t>Bana</t>
  </si>
  <si>
    <t>Császári Önkéntes Tűzoltó Egyesület</t>
  </si>
  <si>
    <t>Császár</t>
  </si>
  <si>
    <t>Dunaalmási Önkéntes Tűzoltó Egyesület</t>
  </si>
  <si>
    <t>Dunaalmás</t>
  </si>
  <si>
    <t>Dunaszentmiklósi Önkéntes Tűzoltó Egyesület</t>
  </si>
  <si>
    <t>Dunaszentmiklós</t>
  </si>
  <si>
    <t>Kocsi Tűzoltó Egyesület</t>
  </si>
  <si>
    <t>Kocs</t>
  </si>
  <si>
    <t>Komáromi Önkéntes Tűzoltó Egyesület</t>
  </si>
  <si>
    <t>Komárom</t>
  </si>
  <si>
    <t>Tárkányi Önkéntes Tűzoltó Egyesület</t>
  </si>
  <si>
    <t>Tárkány</t>
  </si>
  <si>
    <t>Rédei Önkéntes Tűzoltó Egyesület</t>
  </si>
  <si>
    <t>Réde</t>
  </si>
  <si>
    <t>Ácsi Önkéntes Tűzoltó Egyesület</t>
  </si>
  <si>
    <t>Ács</t>
  </si>
  <si>
    <t>Szákszend Önkéntes Tűzoltó Egyesület</t>
  </si>
  <si>
    <t>Szákszend</t>
  </si>
  <si>
    <t>Nyergesújfalu Önkéntes Tűzoltó Egyesület</t>
  </si>
  <si>
    <t>Nyergesújfalu</t>
  </si>
  <si>
    <t>Önkéntes Tűzoltó Egyesület Héreg</t>
  </si>
  <si>
    <t>Héreg</t>
  </si>
  <si>
    <t>Önkéntes Tűzoltó Egyesület Kesztőlc</t>
  </si>
  <si>
    <t>Kesztőlc</t>
  </si>
  <si>
    <t>Tokod Önkéntes Tűzoltó Egyesület</t>
  </si>
  <si>
    <t>Tokod</t>
  </si>
  <si>
    <t>Zsámbék Város Önkéntes Tűzoltó Egyesülete</t>
  </si>
  <si>
    <t>Zsámbék</t>
  </si>
  <si>
    <t>Csolnok Polgárőr és Önkéntes Tűzoltó Egyesület</t>
  </si>
  <si>
    <t xml:space="preserve">Csolnok </t>
  </si>
  <si>
    <t>Süttői Önkéntes Tűzoltó Egyesület</t>
  </si>
  <si>
    <t>Süttő</t>
  </si>
  <si>
    <t>Önkéntes Tűzoltó Egyesület Sárisáp</t>
  </si>
  <si>
    <t xml:space="preserve">Sárisáp </t>
  </si>
  <si>
    <t>Piliscsaba Nagyközségi Önkéntes Tűzoltó Egyesület</t>
  </si>
  <si>
    <t>Piliscsaba</t>
  </si>
  <si>
    <t>Belső-Cserhát-Önkéntes Tűzoltó és Polgárőr Közhasznú Egyesület</t>
  </si>
  <si>
    <t>Madách út 60.</t>
  </si>
  <si>
    <t>Cserhát-Mentőkutyás, Különleges Mentő, Önkéntes Tűzoltó és Polgárőr Közhasznú Egyesület</t>
  </si>
  <si>
    <t>Mikszáth K. út 28.</t>
  </si>
  <si>
    <t>Diósjenői Önkéntes Tűzoltó Egyesület</t>
  </si>
  <si>
    <t>Táncsics Mihály utca 19.</t>
  </si>
  <si>
    <t>Endrefalvai Önkéntes Tűzoltó Egyesület</t>
  </si>
  <si>
    <t>Besztercebánya út 53.</t>
  </si>
  <si>
    <t>Érsekvadkert Község Tűzoltó Egyesülete</t>
  </si>
  <si>
    <t>Rákóczi út 91.</t>
  </si>
  <si>
    <t>"Határmenti Együttműködés a Lakossággal a Polgárokért" Önkéntes Tűzoltó és Különleges Mentőegyesület</t>
  </si>
  <si>
    <t>Rákóczi út 107.</t>
  </si>
  <si>
    <t>Hollókői Polgárőr és Önkéntes Tűzoltó Egyesület</t>
  </si>
  <si>
    <t>Kossuth út 7.</t>
  </si>
  <si>
    <t>Ipoly-völgyi Különleges Mentő, Önkéntes Tűzoltó, Környezet- és Természetvédelmi Egyesület</t>
  </si>
  <si>
    <t>Major út 4.</t>
  </si>
  <si>
    <t>Nézsa Önkéntes Tűzoltó, Katasztrófavédelmi és Polgárőr Egyesület</t>
  </si>
  <si>
    <t>Park út 1.</t>
  </si>
  <si>
    <t>Nógrádi Önkéntes Tűzoltó Egyesület</t>
  </si>
  <si>
    <t>Hunyadi János út 18.</t>
  </si>
  <si>
    <t>Őrhalom és Térsége Polgárőr, Önkéntes Tűzoltó és Katasztrófavédelmi Közhasznú Egyesület</t>
  </si>
  <si>
    <t>Rákóczi út 5.</t>
  </si>
  <si>
    <t>Rétsági Önkéntes Tűzoltó Egyesület</t>
  </si>
  <si>
    <t>Laktanya u. 9.</t>
  </si>
  <si>
    <t>Ősagárd Községi Önkéntes Tűzoltó Egyesület</t>
  </si>
  <si>
    <t>Rákóczi u. 93.</t>
  </si>
  <si>
    <t>Szalmatercs Község Tűzoltó Egyesülete</t>
  </si>
  <si>
    <t>Kossuth út 17.</t>
  </si>
  <si>
    <t>Szécsény és Térsége Polgárőr, Önkéntes Tűzoltó és Katasztrófavédelmi Egyesület</t>
  </si>
  <si>
    <t>Malom út 6.</t>
  </si>
  <si>
    <t>Ságújfalu Község Polgárőr és Tűzoltó Egyesülete</t>
  </si>
  <si>
    <t>Ady Endre út 2.</t>
  </si>
  <si>
    <t>Rónafaluért Baráti Társaság</t>
  </si>
  <si>
    <t>Rónai út 32.</t>
  </si>
  <si>
    <t>Salgótarjáni Önkéntes Tűzoltó Egyesület</t>
  </si>
  <si>
    <t>Szent Flórián tér 1.</t>
  </si>
  <si>
    <t>Mihálygerge Községi Önkéntes Tűzoltó Egyesület</t>
  </si>
  <si>
    <t>Rákóczi út 40.</t>
  </si>
  <si>
    <t>Bűnmegelőzési Központ Somoskőújfalu Polgárőr és Önkéntes Tűzoltó Közhasznú Egyesület</t>
  </si>
  <si>
    <t>Somosi út 101-103.</t>
  </si>
  <si>
    <t>Észak-Mátra Speciális Mentő és Önkéntes Tűzoltó Egyesület</t>
  </si>
  <si>
    <t>Zrínyi út 19.</t>
  </si>
  <si>
    <t>Bokori Polgárőr és Önkéntes Tűzoltó Egyesület</t>
  </si>
  <si>
    <t>Szabadság út 14.</t>
  </si>
  <si>
    <t>Váralja Önkéntes Tűzoltó és Polgárőr Egyesület</t>
  </si>
  <si>
    <t>Kossuth út 46.</t>
  </si>
  <si>
    <t>Szécsényfelfalu Községi Polgárőr és Önkéntes Tűzoltó Egyesület</t>
  </si>
  <si>
    <t>Kossuth út 30.</t>
  </si>
  <si>
    <t>Kisherceg Önkéntes Tűzoltó Egyesület</t>
  </si>
  <si>
    <t>Kossuth út 58.</t>
  </si>
  <si>
    <t>Pilisszentlászlói Polgárőr- és Önkéntes Tűzoltó Egyesület</t>
  </si>
  <si>
    <t>Pilisszentlászló</t>
  </si>
  <si>
    <t>Váci Önkéntes Tűzoltó és Polgárőr Egyesület</t>
  </si>
  <si>
    <t>Göd</t>
  </si>
  <si>
    <t>Ócsa Önkéntes Tűzoltó Egyesület</t>
  </si>
  <si>
    <t>Ócsa</t>
  </si>
  <si>
    <t>Visegrád Város Önkéntes Tűzoltó Egyesület</t>
  </si>
  <si>
    <t>Visegrád</t>
  </si>
  <si>
    <t>Nagymarosi Önkéntes Tűzoltó Egyesület</t>
  </si>
  <si>
    <t>Nagymaros</t>
  </si>
  <si>
    <t>Szentendre Város Önkéntes Tűzoltó Egyesület</t>
  </si>
  <si>
    <t>Szentendre</t>
  </si>
  <si>
    <t>Vöröskő Önkénte Tűzoltó, Műszaki-mentő, és Vízimentő Egyesület</t>
  </si>
  <si>
    <t>Leányfalu</t>
  </si>
  <si>
    <t>Tóalmás Önkéntes Tűzoltó Egyesület</t>
  </si>
  <si>
    <t>Tóalmás</t>
  </si>
  <si>
    <t>Szigeti Polgárőr és Önkéntes Tűzoltó Egyesület</t>
  </si>
  <si>
    <t>Szigetmonostor</t>
  </si>
  <si>
    <t>Sülysáp Bogdán Flórián Önkéntes Tűzoltó Egyesület</t>
  </si>
  <si>
    <t>Sülysáp</t>
  </si>
  <si>
    <t>Farmos Önkéntes Tűzoltó Egyesület</t>
  </si>
  <si>
    <t>Farmos</t>
  </si>
  <si>
    <t>Önkéntes Tűzoltó Egyesület Tápiószele</t>
  </si>
  <si>
    <t>Tápiószele</t>
  </si>
  <si>
    <t>Tápiógyörgyei Önkéntes Tűzoltó Egyesület</t>
  </si>
  <si>
    <t>Tápiógyörgye</t>
  </si>
  <si>
    <t>Pánd</t>
  </si>
  <si>
    <t>Tápiószecsői Önkéntes Tűzoltó Egyesület</t>
  </si>
  <si>
    <t>Tápiószecső</t>
  </si>
  <si>
    <t>Kókai Önkéntes Tűzoltó Egyesület</t>
  </si>
  <si>
    <t>Kóka</t>
  </si>
  <si>
    <t>Isaszegi Önkéntes Tűzoltó Egyesület</t>
  </si>
  <si>
    <t>Isaszeg</t>
  </si>
  <si>
    <t>Dömsödi Tűzoltó Egyesület</t>
  </si>
  <si>
    <t>Dömsöd</t>
  </si>
  <si>
    <t>Makra Sándor Majosházai Önkéntes Tűzoltó Egyesület</t>
  </si>
  <si>
    <t>Majosháza</t>
  </si>
  <si>
    <t>Délegyházi-Dunavarsányi Önkéntes Tűzoltó Egyesület</t>
  </si>
  <si>
    <t>Délegyháza</t>
  </si>
  <si>
    <t>Kis-Sziget Önkéntes Tűzoltó Egyesület</t>
  </si>
  <si>
    <t>Szigetújfalu</t>
  </si>
  <si>
    <t>Szigetmártoni Önkéntes Tűzoltó Egyesület</t>
  </si>
  <si>
    <t>Szigetszentmárton</t>
  </si>
  <si>
    <t>Tárnoki Önkéntes Közhasznú Tűzoltó Egyesület</t>
  </si>
  <si>
    <t>Tárnok</t>
  </si>
  <si>
    <t>Pest Megyei Speciális Mentő és Önkéntes Tűzoltó Egyesület</t>
  </si>
  <si>
    <t>Százhalombatta</t>
  </si>
  <si>
    <t>Tárnoki Speciális Mentő, Polgárőr és Önkéntes Tűzoltó Egyesület</t>
  </si>
  <si>
    <t>Budaörs Városi Önkéntes Tűzoltó Közhasznú Egyesület</t>
  </si>
  <si>
    <t>Budaörs</t>
  </si>
  <si>
    <t>Martonvásári Önkéntes Tűzoltó Egyesület</t>
  </si>
  <si>
    <t>Martonvásár</t>
  </si>
  <si>
    <t>Biatorbágy Önkéntes Tűzoltó Egyesület</t>
  </si>
  <si>
    <t>Biatorbágy</t>
  </si>
  <si>
    <t>Váli Tűzoltó Egyesület</t>
  </si>
  <si>
    <t>Vál</t>
  </si>
  <si>
    <t>Gyömrői Polgárőr és Önkéntes Tűzoltó Egyesület</t>
  </si>
  <si>
    <t>Gyömrő</t>
  </si>
  <si>
    <t>Üllői Önnkéntes Tűzoltó Egyesület</t>
  </si>
  <si>
    <t>Üllő</t>
  </si>
  <si>
    <t>Nyáregyházi Polgárőr és Önkéntes Tűzoltó Egyesület</t>
  </si>
  <si>
    <t>Nyáregyháza</t>
  </si>
  <si>
    <t>Szigetújfalui Önkéntes Tűzoltó Egyesület</t>
  </si>
  <si>
    <t>Kismarosi Önkéntes Tűzoltó Egyesület</t>
  </si>
  <si>
    <t>Kismaros</t>
  </si>
  <si>
    <t>Páty Község Tűzoltó Egyesülete</t>
  </si>
  <si>
    <t>Páty</t>
  </si>
  <si>
    <t>Mogyoródi Speciális Mentő és Önkéntes Tűzoltó Egyesület</t>
  </si>
  <si>
    <t>Mogyoród</t>
  </si>
  <si>
    <t>Újszílvás Önkéntes Tűzoltó Egyesület</t>
  </si>
  <si>
    <t>Újszílvás</t>
  </si>
  <si>
    <t>Öreglaki Önkéntes Tűzoltó Egyesület</t>
  </si>
  <si>
    <t>Öreglak</t>
  </si>
  <si>
    <t>Polgárőr és Túzoltó Egyesület Somogyvár</t>
  </si>
  <si>
    <t>Somogyvár</t>
  </si>
  <si>
    <t>Kéthely Közösség Önkéntes Tűzoltó Egyesület</t>
  </si>
  <si>
    <t>Kéthely</t>
  </si>
  <si>
    <t>Böhönye</t>
  </si>
  <si>
    <t>Somogyszentpáli Polgárőr és Tűzoltó Egyesület</t>
  </si>
  <si>
    <t>Somogyszentpál</t>
  </si>
  <si>
    <t>Balatonkeresztúr</t>
  </si>
  <si>
    <t>Buzsáki Túzoltó és Polgárőr Egyesület</t>
  </si>
  <si>
    <t>Buzsák</t>
  </si>
  <si>
    <t>Nagyszakácsi Polgárőr és Tűzoltó Egyesület</t>
  </si>
  <si>
    <t>Nagyszakácsi</t>
  </si>
  <si>
    <t>Fonyód Város Önkéntes Tűzoltó Egyesülete</t>
  </si>
  <si>
    <t xml:space="preserve">Fonyód </t>
  </si>
  <si>
    <t>Reményi Samu Tűzoltó Egyesület Csurgó</t>
  </si>
  <si>
    <t>Csurgó</t>
  </si>
  <si>
    <t>Önkéntes Tűzoltó És Polgárőr Egyesület Bolhás</t>
  </si>
  <si>
    <t>Bolhás</t>
  </si>
  <si>
    <t>Tűzoltó és Polgárőr Egyesület Segesd</t>
  </si>
  <si>
    <t>Segesd</t>
  </si>
  <si>
    <t>Önkéntes Tűzoltó Egyesület Görgeteg</t>
  </si>
  <si>
    <t>Görgeteg</t>
  </si>
  <si>
    <t>Lábod Község Önkéntes Tűzoltó Egyesülete</t>
  </si>
  <si>
    <t>Lábod</t>
  </si>
  <si>
    <t>Mike Községi Önkéntes Tűzoltó Egyesület</t>
  </si>
  <si>
    <t>Mike</t>
  </si>
  <si>
    <t>Berzence</t>
  </si>
  <si>
    <t>Kastélyosdombó</t>
  </si>
  <si>
    <t>Szuloki Önkéntes Tűzoltó Egyesület</t>
  </si>
  <si>
    <t>Szulok</t>
  </si>
  <si>
    <t>Bodrogi Önkéntes Tűzoltó és Polgárőr Egyesület</t>
  </si>
  <si>
    <t>Bodrog</t>
  </si>
  <si>
    <t>Kadarkúti Önkéntes Tűzoltó Egyesület</t>
  </si>
  <si>
    <t>Kadarkút</t>
  </si>
  <si>
    <t>"KÖTÉL" Kaposvári Önkéntes Tűzoltó és Életmentő Egyesület</t>
  </si>
  <si>
    <t>Kaposvár</t>
  </si>
  <si>
    <t>Önkéntes Tűzoltó és Polgárőr Egyesület Igal</t>
  </si>
  <si>
    <t>Igal</t>
  </si>
  <si>
    <t>Somogyi Tűzoltó Hagyományőrző Egyesület</t>
  </si>
  <si>
    <t>Szentbalázsi Tűzoltó és Polgárőr Egyesület</t>
  </si>
  <si>
    <t>Szentbalázs</t>
  </si>
  <si>
    <t>Csököly</t>
  </si>
  <si>
    <t>Törökkoppány, Szorosad, Kára Községek Közös Tűzoltó Egyesülete</t>
  </si>
  <si>
    <t>Törökkoppány</t>
  </si>
  <si>
    <t>Tűzoltó Egyesület Nagybajom</t>
  </si>
  <si>
    <t>Nagybajom</t>
  </si>
  <si>
    <t>Ádándi Önkéntes Tűzoltó Egyesület</t>
  </si>
  <si>
    <t>Ádánd</t>
  </si>
  <si>
    <t>Tűzoltó Egyesület Nágocs</t>
  </si>
  <si>
    <t>Nágocs</t>
  </si>
  <si>
    <t>Karád Község Önkéntes Tűzoltó Egyesülete</t>
  </si>
  <si>
    <t>Karád</t>
  </si>
  <si>
    <t>Látrányi Önkéntes Életmentő és Tűzoltó Egyesület</t>
  </si>
  <si>
    <t>Látrány</t>
  </si>
  <si>
    <t>Siófoki Tűzoltó, Hagyományőrző és Sport Egyesület</t>
  </si>
  <si>
    <t>Siófok</t>
  </si>
  <si>
    <t>Demecseri Önkéntes Tűzoltó Egyesület</t>
  </si>
  <si>
    <t>Demecser</t>
  </si>
  <si>
    <t>Önkéntes Tűzoltó Egyesület Nagykálló</t>
  </si>
  <si>
    <t>Nagykálló</t>
  </si>
  <si>
    <t>Rakamazi Önkéntes Tűzoltó Egyesület</t>
  </si>
  <si>
    <t>Rakamaz</t>
  </si>
  <si>
    <t>Nagyhalászi Önkéntes Tűzoltó Egyesület</t>
  </si>
  <si>
    <t>Nagyhalász</t>
  </si>
  <si>
    <t>Nyíregyházi Tűzoltó és Vízimentő Egyesület</t>
  </si>
  <si>
    <t>Nyíregyháza</t>
  </si>
  <si>
    <t>Napkor Önkéntes Tűzoltó Egyesület</t>
  </si>
  <si>
    <t>Napkor</t>
  </si>
  <si>
    <t>Nyírbogdányi Községi Tűzoltó Egyesület</t>
  </si>
  <si>
    <t>Nyírbogdány</t>
  </si>
  <si>
    <t>Ibrányi Önkéntes Tűzoltó Egyesület</t>
  </si>
  <si>
    <t>Ibrány</t>
  </si>
  <si>
    <t>Érpatak Önkéntes Tűzoltó Egyesülete</t>
  </si>
  <si>
    <t>Érpatak</t>
  </si>
  <si>
    <t>Tiszaberceli Önkéntes Tűzoltó Egyesület</t>
  </si>
  <si>
    <t>Tiszabercel</t>
  </si>
  <si>
    <t>Nagyecsedi Önkéntes Tűzoltó Egyesület</t>
  </si>
  <si>
    <t>Nagyecsed</t>
  </si>
  <si>
    <t>Tyukodi Önkéntes Tűzoltó Egyesület</t>
  </si>
  <si>
    <t>Tyukod</t>
  </si>
  <si>
    <t>Csengeri "Szent Flórián" Tűzoltó és Vizimentő Egyesület</t>
  </si>
  <si>
    <t>Csenger</t>
  </si>
  <si>
    <t>Vásárosnaményi Önkéntes Tűzoltó Egyesület</t>
  </si>
  <si>
    <t>Vásárosnamény</t>
  </si>
  <si>
    <t>Kállósemjéni Önkéntes Tűzoltó Egyesület</t>
  </si>
  <si>
    <t>Kállósemjén</t>
  </si>
  <si>
    <t>Nyírbélteki Önkéntes Tűzoltó Egyesület</t>
  </si>
  <si>
    <t>Nyírbéltek</t>
  </si>
  <si>
    <t>Tarpai Tűzoltó Egyesület</t>
  </si>
  <si>
    <t>Tarpa</t>
  </si>
  <si>
    <t>Csarodai Polgárőr és Tűzoltó Egyesület</t>
  </si>
  <si>
    <t>Csaroda</t>
  </si>
  <si>
    <t>Szatmárcseke Tűzoltó-Polgárőr-és Faluszépítő Egyesület</t>
  </si>
  <si>
    <t>Szatmárcseke</t>
  </si>
  <si>
    <t>Fehérgyarmati Önkéntes Tűzoltó Egyesület</t>
  </si>
  <si>
    <t>Fehérgyarmat</t>
  </si>
  <si>
    <t>Lónyai Önkéntes Tűzoltó Egyesület</t>
  </si>
  <si>
    <t>Lónya</t>
  </si>
  <si>
    <t>Tiszabecsi Önkéntes Tűzoltó Egyesület</t>
  </si>
  <si>
    <t>Tiszabecs</t>
  </si>
  <si>
    <t>Ajaki Tűzoltó Egyesület</t>
  </si>
  <si>
    <t>Ajak</t>
  </si>
  <si>
    <t>Dombrádi Önkéntes Tűzoltó Egyesület</t>
  </si>
  <si>
    <t>Dombrád</t>
  </si>
  <si>
    <t>Aparhant Községi Önkéntes Tűzoltó Egyesület</t>
  </si>
  <si>
    <t>Aparhant</t>
  </si>
  <si>
    <t>Bátaszéki Önkéntes Tűzoltó Egyesület</t>
  </si>
  <si>
    <t>Bátaszék</t>
  </si>
  <si>
    <t>Bonyhádi Önkéntes Tűzoltó Egyesület</t>
  </si>
  <si>
    <t>Bonyhád</t>
  </si>
  <si>
    <t>Bölcskei Önkéntes Tűzoltó Egyesület</t>
  </si>
  <si>
    <t>Bölcske</t>
  </si>
  <si>
    <t>Cikádor Főnix Egyesület</t>
  </si>
  <si>
    <t>Községi Önkéntes Tűzoltó Egyesület Dunaszentgyörgy</t>
  </si>
  <si>
    <t>Dunaszentgyörgy</t>
  </si>
  <si>
    <t>Fadd Nagyközségi Tűzoltó Egyesület</t>
  </si>
  <si>
    <t>Fadd</t>
  </si>
  <si>
    <t>Gyönki Önkéntes Tűzoltó Egyesület</t>
  </si>
  <si>
    <t>Gyönk</t>
  </si>
  <si>
    <t>Györkönyi Önkéntes Tűzoltó Egyesület</t>
  </si>
  <si>
    <t>Györköny</t>
  </si>
  <si>
    <t>Kétyi Tűzoltó Egyesület</t>
  </si>
  <si>
    <t>Kéty</t>
  </si>
  <si>
    <t>Kurdi Községi Önkéntes Tűzoltó Egyesület</t>
  </si>
  <si>
    <t>Kurd</t>
  </si>
  <si>
    <t>Mecseknádasdi Önkéntes Kiemelten Közhasznú Tűzoltó Egyesület</t>
  </si>
  <si>
    <t>Mecseknádasd</t>
  </si>
  <si>
    <t>Nagydorog Önkéntes Tűzoltó Egyesület</t>
  </si>
  <si>
    <t>Nagydorog</t>
  </si>
  <si>
    <t>Önkéntes Tűzoltó Egyesület Nagymányok</t>
  </si>
  <si>
    <t>Nagymányok</t>
  </si>
  <si>
    <t>Ófalui Német Nemzetiségi Önkéntes  Közhasznú Tűzoltó Egyesület</t>
  </si>
  <si>
    <t>Ófalu</t>
  </si>
  <si>
    <t>Szárazd Községi Önkéntes Tűzoltó Egyesület</t>
  </si>
  <si>
    <t>Szárazd</t>
  </si>
  <si>
    <t>Önkéntes Tűzoltó Egyesület Szászvár</t>
  </si>
  <si>
    <t>Szászvár</t>
  </si>
  <si>
    <t>Tamási Önkéntes Tűzoltó Egyesület</t>
  </si>
  <si>
    <t>Tamási</t>
  </si>
  <si>
    <t>Tengelici Polgárőr és Önkéntes Tűzoltó Egyesület</t>
  </si>
  <si>
    <t>Tengelic</t>
  </si>
  <si>
    <t>Tevel Községi Önkéntes Tűzoltóegyesület</t>
  </si>
  <si>
    <t>Tevel</t>
  </si>
  <si>
    <t>Tolna Város Önkéntes Tűzoltó Egyesülete</t>
  </si>
  <si>
    <t>Zombai Önkéntes Tűzoltó Egyesület</t>
  </si>
  <si>
    <t>Zomba</t>
  </si>
  <si>
    <t>Bozsoki Önkéntes Tűzoltó Egyesület</t>
  </si>
  <si>
    <t>Bozsok</t>
  </si>
  <si>
    <t>Bucsui Önkéntes Tűzoltó Egyesület</t>
  </si>
  <si>
    <t>Bucsu</t>
  </si>
  <si>
    <t>Cáki Önkéntes Tűzoltó Egyesület</t>
  </si>
  <si>
    <t>Cák</t>
  </si>
  <si>
    <t>Csepregi Önkéntes Tűzoltó Egyesület</t>
  </si>
  <si>
    <t>Csepreg</t>
  </si>
  <si>
    <t>Felsőcsatári Önkéntes Tűzoltó Testület</t>
  </si>
  <si>
    <t>Felsőcsatár</t>
  </si>
  <si>
    <t>Horvátlövői Önkéntes Tűzoltó Egyesület</t>
  </si>
  <si>
    <t>Horvátlövő</t>
  </si>
  <si>
    <t>Jáki Önkéntes Tűzoltó Egyesület</t>
  </si>
  <si>
    <t>Ják</t>
  </si>
  <si>
    <t>Kőszegdoroszlói Önkéntes Tűzoltó Egyesület</t>
  </si>
  <si>
    <t>Kőszegdoroszló</t>
  </si>
  <si>
    <t>Kőszegszerdahelyi Önkéntes Tűzoltó és Polgárőr Egyesület</t>
  </si>
  <si>
    <t>Kőszegszerdahely</t>
  </si>
  <si>
    <t>Nardai Független Önkéntes Tűzoltó Egyesület</t>
  </si>
  <si>
    <t>Narda</t>
  </si>
  <si>
    <t>Nemescsói Önkéntes Tűzoltó Egyesület</t>
  </si>
  <si>
    <t>Nemescsó</t>
  </si>
  <si>
    <t>Önkéntes Tűzoltó Egyesület Horvátzsidány</t>
  </si>
  <si>
    <t>Horvátzsidány</t>
  </si>
  <si>
    <t>Kőszegi Önkéntes Tűzoltó Egyesület</t>
  </si>
  <si>
    <t>Kőszeg</t>
  </si>
  <si>
    <t>Önkéntes Tűzoltó Egyesület Peresznye</t>
  </si>
  <si>
    <t>Peresznye</t>
  </si>
  <si>
    <t>Önkéntes Tűzoltó Egyesület Torony</t>
  </si>
  <si>
    <t>Torony</t>
  </si>
  <si>
    <t>Önkéntes Tűzoltó Egyesület Vép-Bozzai</t>
  </si>
  <si>
    <t>Vép</t>
  </si>
  <si>
    <t>Önkéntes Tűzoltó Egyesület Zsira</t>
  </si>
  <si>
    <t>Zsira</t>
  </si>
  <si>
    <t>Rábatöttös Község Önkéntes Tűzoltó Egyesülete</t>
  </si>
  <si>
    <t>Rábatöttös</t>
  </si>
  <si>
    <t>Répcevis Község Önkéntes Tűzoltó Egyesülete</t>
  </si>
  <si>
    <t>Répcevis</t>
  </si>
  <si>
    <t>Szombathelyi Önkéntes Tűzoltó Egyesület</t>
  </si>
  <si>
    <t>Szombathely</t>
  </si>
  <si>
    <t>Táplánszentkereszti Önkéntes Tűzoltó Egyesület</t>
  </si>
  <si>
    <t>Táplánszentkereszt</t>
  </si>
  <si>
    <t>Vaskeresztesi Független Önkéntes Tűzoltó Egyesület</t>
  </si>
  <si>
    <t>Vaskeresztes</t>
  </si>
  <si>
    <t>Velemi Önkéntes Tűzoltó Egyesület</t>
  </si>
  <si>
    <t>Velem</t>
  </si>
  <si>
    <t xml:space="preserve">Sorkifalud-Gyanógeregye Községek Önkéntes Tűzoltó Egyesület </t>
  </si>
  <si>
    <t>Sorkifalud</t>
  </si>
  <si>
    <t>Sorokmenti Önkéntes Tűzoltó- és Polgárőr Egyesület</t>
  </si>
  <si>
    <t xml:space="preserve">Sorokpolány </t>
  </si>
  <si>
    <t xml:space="preserve">Vasszécseny Polgárőr- és Önkéntes Tűzoltó Egyesület </t>
  </si>
  <si>
    <t xml:space="preserve">Vasszécseny </t>
  </si>
  <si>
    <t>Bejcgyertyános Község Önkéntes Tűzoltósága</t>
  </si>
  <si>
    <t>Bejcgyertyános</t>
  </si>
  <si>
    <t>Bögöti Önkéntes Tűzoltó Testület</t>
  </si>
  <si>
    <t>Bögöt</t>
  </si>
  <si>
    <t>Önkéntes Tűzoltó Egyesület Celldömölk</t>
  </si>
  <si>
    <t>Celldömölk</t>
  </si>
  <si>
    <t>Chernelházadamonya Község Önkéntes Tűzoltó Egyesülete</t>
  </si>
  <si>
    <t>Chernelházadamonya</t>
  </si>
  <si>
    <t>Csáfordjánosfa Községi Önkéntes Tűzoltó Egyesület</t>
  </si>
  <si>
    <t>Csáfordjánosfa</t>
  </si>
  <si>
    <t>Csánig Község Önkéntes Tűzoltó Egyesülete</t>
  </si>
  <si>
    <t>Csánig</t>
  </si>
  <si>
    <t>Csénye Község Önkéntes Tűzoltó Egyesülete</t>
  </si>
  <si>
    <t>Csénye</t>
  </si>
  <si>
    <t>Csönge Község Önkéntes Tűzoltó Egyesülete</t>
  </si>
  <si>
    <t>Csönge</t>
  </si>
  <si>
    <t>Egervölgy Község Önkéntes Tűzoltó Egyesület</t>
  </si>
  <si>
    <t>Egervölgy</t>
  </si>
  <si>
    <t>Egyházashetyei Önkéntes Tűzoltó és Polgárőr Egyesület</t>
  </si>
  <si>
    <t>Egyházashetye</t>
  </si>
  <si>
    <t>Hosszúpereszteg Község Önkéntes Tűzoltó Egyesülete</t>
  </si>
  <si>
    <t>Hosszúpereszteg</t>
  </si>
  <si>
    <t>Ikervár Község Önkéntes Tűzoltó Egyesülete</t>
  </si>
  <si>
    <t>Ikervár</t>
  </si>
  <si>
    <t>Jákfai Önkéntes Tűzoltó Egyesület</t>
  </si>
  <si>
    <t>Jákfa</t>
  </si>
  <si>
    <t>Önkéntes Tűzoltó Egyesület Jánosháza</t>
  </si>
  <si>
    <t>Jánosháza</t>
  </si>
  <si>
    <t>Polgárőr és Tűzoltó Egyesület Kamond</t>
  </si>
  <si>
    <t>Kamond</t>
  </si>
  <si>
    <t>Káld Község Önkéntes Tűzoltó Egyesülete</t>
  </si>
  <si>
    <t>Káld</t>
  </si>
  <si>
    <t>Kám Község Önkéntes Tűzoltó Egyesülete</t>
  </si>
  <si>
    <t>Kám</t>
  </si>
  <si>
    <t>Kenyeri Önkéntes Tűzoltó Egyesület</t>
  </si>
  <si>
    <t>Kenyeri</t>
  </si>
  <si>
    <t>Köcski Önkéntes Tűzoltó Egyesület</t>
  </si>
  <si>
    <t>Köcsk</t>
  </si>
  <si>
    <t>Kráter Önkéntes Tűzoltó És Polgárőr Egyesület</t>
  </si>
  <si>
    <t>Nick Község Önkéntes Tűzoltó Egyesülete</t>
  </si>
  <si>
    <t>Nick</t>
  </si>
  <si>
    <t>Nyőgér Község Önkéntes Tűzoltósága</t>
  </si>
  <si>
    <t>Nyőgér</t>
  </si>
  <si>
    <t>Ostffyasszonyfai Önkéntes Polgárőr és Tűzoltó Egyesület</t>
  </si>
  <si>
    <t>Ostffyasszonyfa</t>
  </si>
  <si>
    <t>Pápoc Község Önkéntes Tűzoltó Egyesülete</t>
  </si>
  <si>
    <t>Pápoc</t>
  </si>
  <si>
    <t>Porpác Község Önkéntes Tűzoltó Egyesülete</t>
  </si>
  <si>
    <t>Porpác</t>
  </si>
  <si>
    <t>Répcelak Város Önkéntes Tűzoltó Egyesülete</t>
  </si>
  <si>
    <t>Répcelak</t>
  </si>
  <si>
    <t>Répceszemere Község Önkéntes Tűzoltó Egyesülete</t>
  </si>
  <si>
    <t>Répceszemere</t>
  </si>
  <si>
    <t>Rum és Zsennye Községek Önkéntes Tűzoltó Egyesülete</t>
  </si>
  <si>
    <t>Rum</t>
  </si>
  <si>
    <t>Sótony Önkéntes Tűzoltó Egyesület</t>
  </si>
  <si>
    <t>Sótony</t>
  </si>
  <si>
    <t>Önkéntes Tűzoltó és Polgárőr Egyesület Vásárosmiske</t>
  </si>
  <si>
    <t>Vásárosmiske</t>
  </si>
  <si>
    <t>Őrség-Goricko-Raab Mentőcsoport Egyesület</t>
  </si>
  <si>
    <t>Ivánc</t>
  </si>
  <si>
    <t>Vasvári Önkéntes Tűzoltó és Polgárőr Egyesület</t>
  </si>
  <si>
    <t>Vasvár</t>
  </si>
  <si>
    <t>Rábagyarmati Önkéntes Tűzoltó Egyesület</t>
  </si>
  <si>
    <t>Rábagyarmat</t>
  </si>
  <si>
    <t>Felsőszölnök Község Önkéntes Tűzoltó Egyesület</t>
  </si>
  <si>
    <t>Felsőszölnök</t>
  </si>
  <si>
    <t>Önkéntes Tűzoltó Egyesület Csákánydoroszló</t>
  </si>
  <si>
    <t>Csákánydoroszló</t>
  </si>
  <si>
    <t>Önkéntes Tűzoltó Egyesület Ispánk</t>
  </si>
  <si>
    <t>Ispánk</t>
  </si>
  <si>
    <t>Szakonyfalu Község Önkéntes Tűzoltó Egyesülete</t>
  </si>
  <si>
    <t>Szakonyfalu</t>
  </si>
  <si>
    <t>Pankasz Község Önkéntes Tűzoltó Egyesülete</t>
  </si>
  <si>
    <t>Pankasz</t>
  </si>
  <si>
    <t>Szentgotthárd Város Önkéntes Tűzoltó Egyesülete</t>
  </si>
  <si>
    <t>Szentgotthárd</t>
  </si>
  <si>
    <t>Szentpéterfai Önkéntes Tűzoltó Egyesület</t>
  </si>
  <si>
    <t>Szentpéterfa</t>
  </si>
  <si>
    <t>Pinkamindszenti Önkéntes Tűzoltó Egyesület</t>
  </si>
  <si>
    <t>Pinkamindszent</t>
  </si>
  <si>
    <t>Püspökmolnári Községi Önkéntes Tűzoltó Egyesület</t>
  </si>
  <si>
    <t>Püspökmolnári</t>
  </si>
  <si>
    <t>Önkéntes Tűzoltó Egyesület Őriszentpéter</t>
  </si>
  <si>
    <t>Őriszentpéter</t>
  </si>
  <si>
    <t>Önkéntes Tűzoltó Egyesület Viszák</t>
  </si>
  <si>
    <t>Viszák</t>
  </si>
  <si>
    <t>Önkéntes Tűzoltó Egyesület Rátót</t>
  </si>
  <si>
    <t>Rátót</t>
  </si>
  <si>
    <t>Önkéntes Tűzoltó Egyesület Magyarlak</t>
  </si>
  <si>
    <t>Magyarlak</t>
  </si>
  <si>
    <t>Kemestaródfai Önkéntes Tűzoltó Egyesület</t>
  </si>
  <si>
    <t>Kemestaródfa</t>
  </si>
  <si>
    <t>Alsószölnök Község Önkéntes Tűzoltó Egyesület</t>
  </si>
  <si>
    <t>Alsószölnök</t>
  </si>
  <si>
    <t>Önkéntes Tűzoltó Egyesület Kondorfa</t>
  </si>
  <si>
    <t xml:space="preserve">Kondorfa </t>
  </si>
  <si>
    <t xml:space="preserve">Vasaljai Önkéntes Tűzoltó Egyesület </t>
  </si>
  <si>
    <t>Vasalja</t>
  </si>
  <si>
    <t xml:space="preserve">Zalalövő Városi Önkéntes Tűzoltó Egyesület </t>
  </si>
  <si>
    <t>Zalalövő</t>
  </si>
  <si>
    <t>Önkéntes Tűzoltó Egyesület Kiskákos</t>
  </si>
  <si>
    <t>Kisrákos</t>
  </si>
  <si>
    <t>Önkéntes Tűzoltó Egyesület Rönök</t>
  </si>
  <si>
    <t>Rönök</t>
  </si>
  <si>
    <t>Rábahidvég Község Önkéntes Tűzoltó Egyesület</t>
  </si>
  <si>
    <t>Rábahidvég</t>
  </si>
  <si>
    <t>Önkéntes Tűzoltó Egyesület Egyházasrádóc</t>
  </si>
  <si>
    <t>Egyházasrádóc</t>
  </si>
  <si>
    <t>Balatonkenesei Polgárőr Egyesület</t>
  </si>
  <si>
    <t>Balatonkenese</t>
  </si>
  <si>
    <t>Polgárőr Egyesület Csajág</t>
  </si>
  <si>
    <t>Csajág</t>
  </si>
  <si>
    <t>Zirci Önkéntes Tűzoltó Egyesület</t>
  </si>
  <si>
    <t>Zirc</t>
  </si>
  <si>
    <t>Tótvázsonyi Önkéntes Tűzoltó Egyesület</t>
  </si>
  <si>
    <t>Tótvázsony</t>
  </si>
  <si>
    <t>Balatonfüred Város Önkéntes Tűzoltó Egyesülete</t>
  </si>
  <si>
    <t>Balatonfüred</t>
  </si>
  <si>
    <t>Vízimentők Magyarországi Szakszolgálata és Önkéntes Tűzoltó Egyesület</t>
  </si>
  <si>
    <t>Veszprém Megyei Kutató-Mentő Szolgálat Alapítvány</t>
  </si>
  <si>
    <t>Herend</t>
  </si>
  <si>
    <t>Nagyvázsonyi Polgárőr Egyesület</t>
  </si>
  <si>
    <t>Nagyvázsony</t>
  </si>
  <si>
    <t>Jásdi Önkéntes Tűzoltó Egyesület</t>
  </si>
  <si>
    <t>Jásd</t>
  </si>
  <si>
    <t>Bakonyoszlopi Önkéntes Tűzoltó Egyesület</t>
  </si>
  <si>
    <t>Bakonyoszlop</t>
  </si>
  <si>
    <t>Bakonynána Önkéntes Tűzoltó Egyesület</t>
  </si>
  <si>
    <t>Bakonynána</t>
  </si>
  <si>
    <t>Somlóvásárhelyi Polgárőrség és Önkéntes Tűzoltó Egyesület</t>
  </si>
  <si>
    <t>Somlóvásárhely</t>
  </si>
  <si>
    <t>Nyirádi Önkéntes Tűzoltó Egyesület</t>
  </si>
  <si>
    <t>Nyirád</t>
  </si>
  <si>
    <t>Devecser Város Önkéntes Tűzoltó Egyesülete</t>
  </si>
  <si>
    <t>Devecser</t>
  </si>
  <si>
    <t>Polgárőr és Tűzoltó Egyesület Karakószörcsök</t>
  </si>
  <si>
    <t>Karakószörcsök</t>
  </si>
  <si>
    <t>Csabrendek Község Önkéntes Tűzoltó és Polgárőr Egyesülete</t>
  </si>
  <si>
    <t>Csabrendek</t>
  </si>
  <si>
    <t>Taliándörögdi Önkéntes Tűzoltó Egyesület</t>
  </si>
  <si>
    <t>Taliándörögd</t>
  </si>
  <si>
    <t>Monostorapáti Önkéntes Tűzoltó Egyesület</t>
  </si>
  <si>
    <t>Monostorapáti</t>
  </si>
  <si>
    <t>Raposkai Önkéntes Tűzoltó Egyesület</t>
  </si>
  <si>
    <t>Raposka</t>
  </si>
  <si>
    <t>Kővágóőrsi Önkéntes Tűzoltó Egyesület</t>
  </si>
  <si>
    <t>Kővágóőrs</t>
  </si>
  <si>
    <t>Ábrahámhegyi Önkéntes Tűzoltó Egyesület</t>
  </si>
  <si>
    <t>Ábrahámhegy</t>
  </si>
  <si>
    <t>Köveskáli Önkéntes Tűzoltó Egyesület</t>
  </si>
  <si>
    <t>Köveskál</t>
  </si>
  <si>
    <t>Zalahaláp-Sáska Községek Önkéntes Tűzoltó Egyesülete</t>
  </si>
  <si>
    <t>Zalahaláp</t>
  </si>
  <si>
    <t>Marcaltő-Ihász Kulturális és Sport Egyesület</t>
  </si>
  <si>
    <t>Marcaltő</t>
  </si>
  <si>
    <t>Nagyalásony</t>
  </si>
  <si>
    <t>Egyházaskesző Jövőjéért Egyesület</t>
  </si>
  <si>
    <t>Egyházaskesző</t>
  </si>
  <si>
    <t>Önkéntes Tűzoltó Egyesület Bakonybél</t>
  </si>
  <si>
    <t>Bakonybél</t>
  </si>
  <si>
    <t>Pápai Önkéntes Tűzoltó Egyesület</t>
  </si>
  <si>
    <t>Pápa</t>
  </si>
  <si>
    <t>Polgárőr és Önkéntes Tűzoltó Egyesület Malomsok</t>
  </si>
  <si>
    <t>Malomsok</t>
  </si>
  <si>
    <t>Kemendollári Önkéntes Tűzoltó Egyesület</t>
  </si>
  <si>
    <t>Kemendollár</t>
  </si>
  <si>
    <t>Lakhegy Község Önkéntes Tűzoltó Egyesülete</t>
  </si>
  <si>
    <t>Lakhegy</t>
  </si>
  <si>
    <t xml:space="preserve">Petőmihályfa Község Önkéntes Tűzoltó Egyesülete </t>
  </si>
  <si>
    <t>Petőmihályfa</t>
  </si>
  <si>
    <t>Pókaszepetk Község Önkéntes Tűzoltó Egyesülete</t>
  </si>
  <si>
    <t>Pókaszepetk</t>
  </si>
  <si>
    <t>Zalaistvánd Község Önkéntes Tűzoltó Egyesülete</t>
  </si>
  <si>
    <t>Zalaistvánd</t>
  </si>
  <si>
    <t>Zalaszentiván Önkéntes Tűzoltó Egyesület</t>
  </si>
  <si>
    <t>Zalaszentiván</t>
  </si>
  <si>
    <t>Magyarszombatfa Község Önkéntes Tűzoltó Egyesülete</t>
  </si>
  <si>
    <t>Magyarszombatfa</t>
  </si>
  <si>
    <t>Önkéntes Tűzoltó Egyesület Bajánsenye</t>
  </si>
  <si>
    <t>Bajánsenye</t>
  </si>
  <si>
    <t>Vörs Önkéntes Tűzoltó Egyesület</t>
  </si>
  <si>
    <t>Vörs</t>
  </si>
  <si>
    <t>Önkéntes Tűzoltó Egyesület Zalagyömörő</t>
  </si>
  <si>
    <t>Zalagyömörő</t>
  </si>
  <si>
    <t>Sümegcsehi Polgárőr Tűzoltó Egyesület</t>
  </si>
  <si>
    <t>Sümegcsehi</t>
  </si>
  <si>
    <t>Alsópáhoki Községi Önkéntes Tűzoltó Egyesület</t>
  </si>
  <si>
    <t>Alsópáhok</t>
  </si>
  <si>
    <t>Rezi Önkéntes Tűzoltó Egyesület</t>
  </si>
  <si>
    <t xml:space="preserve">Rezi </t>
  </si>
  <si>
    <t>Györöki Hamutiprók Hagyományőrző ÖTE</t>
  </si>
  <si>
    <t>Balatongyörök</t>
  </si>
  <si>
    <t>Gógánfa Polgárőr és Önkéntes Tűzoltó Egyesület</t>
  </si>
  <si>
    <t>Gógánfa</t>
  </si>
  <si>
    <t>Óhíd</t>
  </si>
  <si>
    <t>Zalaszentgrót Város Önkéntes Tűzoltó Egyesülete</t>
  </si>
  <si>
    <t>Zalaszentgrót</t>
  </si>
  <si>
    <t>Polgárőr és Önkéntes Tűzoltó Egyesület Balatonberény</t>
  </si>
  <si>
    <t>Balatonberény</t>
  </si>
  <si>
    <t>Balatonszentgyörgyi Tűzvédelmi Egyesület</t>
  </si>
  <si>
    <t>Balatonszentgyörgy</t>
  </si>
  <si>
    <t>Pacsa és Környéke Tűzoltó Egyesület</t>
  </si>
  <si>
    <t>Pacsa</t>
  </si>
  <si>
    <t>Sümeg Városi Önkéntes Tűzoltó Egyesület</t>
  </si>
  <si>
    <t>Sümeg</t>
  </si>
  <si>
    <t>Hévízi Önkéntes Tűzoltó Egyesület</t>
  </si>
  <si>
    <t>Hévíz</t>
  </si>
  <si>
    <t>Zalaszántói Tűzoltó és Polgárőr Egyesület</t>
  </si>
  <si>
    <t>Zalaszántó</t>
  </si>
  <si>
    <t>Balatonmagyaród Községi Tűzoltó Egyesület</t>
  </si>
  <si>
    <t>Balatonmagyaród</t>
  </si>
  <si>
    <t>Becsehelyi Tűzoltó-Mentő, Hagyományőrző-Kulturális és Ifjúsági Egyesület</t>
  </si>
  <si>
    <t>Becsehely</t>
  </si>
  <si>
    <t>Gelsei Önkéntes Tűzoltó Egyesület</t>
  </si>
  <si>
    <t>Gelse</t>
  </si>
  <si>
    <t>Dunántúli "ST." Flórián Olimpiai Sport és Hagyományőrző Önkéntes Tűzoltó Egyesület (DOHÖTE)</t>
  </si>
  <si>
    <t>Letenye</t>
  </si>
  <si>
    <t>Körzeti Tűzoltó Egyesület Letenye</t>
  </si>
  <si>
    <t>Miháldi Önkéntes Tűzoltó Egyesület</t>
  </si>
  <si>
    <t>Miháld</t>
  </si>
  <si>
    <t>Murakeresztúri Önkéntes Tűzoltó Egyesület</t>
  </si>
  <si>
    <t>Murakeresztúr</t>
  </si>
  <si>
    <t>Szepetneki Önkéntes Tűzoltó Egyesület</t>
  </si>
  <si>
    <t>Szepetnek</t>
  </si>
  <si>
    <t>Önkéntes Tűzoltó Egyesület Zalakaros</t>
  </si>
  <si>
    <t>Zalakaros</t>
  </si>
  <si>
    <t>Gyékényesi Polgárőr és Tűzoltó Egyesület</t>
  </si>
  <si>
    <t>Gyékényes</t>
  </si>
  <si>
    <t>Polgárőr és Tűzoltó Egyesület Iharosberény</t>
  </si>
  <si>
    <t>Iharosberény</t>
  </si>
  <si>
    <t>Szőkedencsi Polgárőr és Tűzoltó Egyesület</t>
  </si>
  <si>
    <t>Szőkedencs</t>
  </si>
  <si>
    <t>Önkéntes Tűzoltó Egyesület Vése</t>
  </si>
  <si>
    <t>Vése</t>
  </si>
  <si>
    <t>Önkéntes Tűzoltó Egyesület Dunafalva</t>
  </si>
  <si>
    <t>Önkéntes Tűzoltó Egyesület Dunapataj</t>
  </si>
  <si>
    <t>Önkéntes Tűzoltó Egyesület Fajsz</t>
  </si>
  <si>
    <t>Önkéntes Tűzoltó Egyesület Imrehegy</t>
  </si>
  <si>
    <t>Városi Tűzoltóegyesület Sarkad</t>
  </si>
  <si>
    <t>Szihalom Községi Önkéntes Tűzoltó Egyesület</t>
  </si>
  <si>
    <t>Tiszadada Község Önkéntes Tűzoltó, Polgárőr és Környezetvédelmi Egyesülete</t>
  </si>
  <si>
    <t>Önkéntes Tűzoltó Egyesület Jászapáti</t>
  </si>
  <si>
    <t>Mentő és Tűzoltó Egyesület Túrkeve</t>
  </si>
  <si>
    <t>Önkéntes Tűzoltó Egyesület Jászkisér</t>
  </si>
  <si>
    <t>Életjel Mentőcsoport Zagyvarékas</t>
  </si>
  <si>
    <t>Sepura</t>
  </si>
  <si>
    <t>Motorola</t>
  </si>
  <si>
    <t>Baranyi István Önkéntes Tűzoltó Egyesület</t>
  </si>
  <si>
    <t>Önkéntes Tűzoltó Egyesület Berzence</t>
  </si>
  <si>
    <t>Önkéntes Tűzoltó Egyesület Böhönye</t>
  </si>
  <si>
    <t>Szent Flórián Önkéntes Tűzoltó Egyesület Csököly</t>
  </si>
  <si>
    <t>Kastélykert Egyesület Kastélyosdombó</t>
  </si>
  <si>
    <t>Polgárőr és Sportegyesület Nagyalásony</t>
  </si>
  <si>
    <t>Zala-menti Kutató Mentő Csoport Óhíd</t>
  </si>
  <si>
    <t>Önkéntes Tűzoltó Egyesület Ivánc</t>
  </si>
  <si>
    <t>Balatonkeresztúr-Balatonmáriafürdő Községek Tűzoltó Egyesülete</t>
  </si>
  <si>
    <t xml:space="preserve">Önkéntes tűzoltó egyesület
pontos megnevezése
</t>
  </si>
  <si>
    <t>Székhely
település</t>
  </si>
  <si>
    <t>Pályázaton
megítélt természetbeni támogatás
összesen</t>
  </si>
  <si>
    <t>EDR rádió</t>
  </si>
  <si>
    <t>EDR rádió megítélt támogatás értéke
összesen</t>
  </si>
  <si>
    <t>Összesen:</t>
  </si>
  <si>
    <t>BM OKF által lefolytatott közbeszerzési eljárás keretében beszerzésre kerülő védőeszközök</t>
  </si>
  <si>
    <t>BM OKF által lefolytatott közbeszerzési eljárás keretében beszerzésre kerülő védőeszközök
összesen</t>
  </si>
  <si>
    <t>Felszerelése és eszköz</t>
  </si>
  <si>
    <t>BM OKF által biztosításra kerülő tűzoltó technikai eszközök, kéziszerszámok és egyéb felszerelések</t>
  </si>
  <si>
    <t>BM OKF által biztosításra kerülő tűzoltó technikai eszközök, kéziszerszámok és egyéb felszerelések
összesen</t>
  </si>
  <si>
    <t>Felszerelés és eszköz
megítélt támogatási érték összesen</t>
  </si>
  <si>
    <t>Együtt-működési megálla-podás
kategóriája</t>
  </si>
  <si>
    <t>Megye
(önkéntes tűzoltó egyesület
együttműködési megállapodása szerint illetékes)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</si>
</sst>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\-#,##0\ [$Ft-40E]"/>
    <numFmt numFmtId="165" formatCode="#,##0\ &quot;Ft&quot;"/>
    <numFmt numFmtId="166" formatCode="#,##0\ [$Ft-40E];[Red]\-#,##0\ [$Ft-40E]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164" fontId="0" fillId="0" borderId="10" xfId="46" applyNumberFormat="1" applyFont="1" applyFill="1" applyBorder="1" applyAlignment="1">
      <alignment horizontal="right" vertical="center"/>
    </xf>
    <xf numFmtId="42" fontId="0" fillId="0" borderId="10" xfId="46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textRotation="90" wrapText="1"/>
    </xf>
    <xf numFmtId="3" fontId="3" fillId="33" borderId="10" xfId="0" applyNumberFormat="1" applyFont="1" applyFill="1" applyBorder="1" applyAlignment="1">
      <alignment horizontal="center" textRotation="90" wrapText="1"/>
    </xf>
    <xf numFmtId="6" fontId="0" fillId="33" borderId="12" xfId="46" applyNumberFormat="1" applyFont="1" applyFill="1" applyBorder="1" applyAlignment="1" applyProtection="1">
      <alignment horizontal="right" vertical="center"/>
      <protection/>
    </xf>
    <xf numFmtId="6" fontId="0" fillId="33" borderId="13" xfId="46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42" fontId="0" fillId="33" borderId="10" xfId="4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3" fontId="4" fillId="0" borderId="10" xfId="46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164" fontId="0" fillId="0" borderId="0" xfId="46" applyNumberFormat="1" applyFont="1" applyFill="1" applyBorder="1" applyAlignment="1">
      <alignment horizontal="right" vertical="center"/>
    </xf>
    <xf numFmtId="42" fontId="0" fillId="0" borderId="0" xfId="46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5" fillId="33" borderId="14" xfId="0" applyNumberFormat="1" applyFont="1" applyFill="1" applyBorder="1" applyAlignment="1" applyProtection="1">
      <alignment vertical="center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0" xfId="46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" fontId="3" fillId="0" borderId="14" xfId="46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>
      <alignment horizontal="center" vertical="center"/>
    </xf>
    <xf numFmtId="6" fontId="0" fillId="0" borderId="0" xfId="4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zoltosagi%20Fofelugyeloseg\Dokumentumok\T&#369;zolt&#243;s&#225;gok\&#214;TE\P&#225;ly&#225;zat\P&#225;ly&#225;zat_2018\Be&#233;rkezett\Tolna\Domb&#243;v&#225;r%20&#214;TE_p&#225;ly&#225;zat_2018_&#246;sszes&#237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árak"/>
      <sheetName val="Munka2"/>
      <sheetName val="Munka3"/>
    </sheetNames>
    <sheetDataSet>
      <sheetData sheetId="2">
        <row r="1">
          <cell r="A1" t="str">
            <v>I.</v>
          </cell>
        </row>
        <row r="2">
          <cell r="A2" t="str">
            <v>II.</v>
          </cell>
        </row>
        <row r="3">
          <cell r="A3" t="str">
            <v>III.</v>
          </cell>
        </row>
        <row r="4">
          <cell r="A4" t="str">
            <v>IV.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1"/>
  <sheetViews>
    <sheetView tabSelected="1" zoomScale="70" zoomScaleNormal="70" zoomScalePageLayoutView="0" workbookViewId="0" topLeftCell="A1">
      <pane xSplit="5" ySplit="4" topLeftCell="F612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641" sqref="A641:D641"/>
    </sheetView>
  </sheetViews>
  <sheetFormatPr defaultColWidth="25.375" defaultRowHeight="15.75"/>
  <cols>
    <col min="1" max="1" width="14.00390625" style="1" customWidth="1"/>
    <col min="2" max="2" width="43.25390625" style="1" customWidth="1"/>
    <col min="3" max="3" width="15.75390625" style="6" customWidth="1"/>
    <col min="4" max="4" width="10.625" style="7" customWidth="1"/>
    <col min="5" max="5" width="21.875" style="2" bestFit="1" customWidth="1"/>
    <col min="6" max="9" width="8.875" style="1" customWidth="1"/>
    <col min="10" max="10" width="13.625" style="2" customWidth="1"/>
    <col min="11" max="11" width="13.50390625" style="6" customWidth="1"/>
    <col min="12" max="12" width="15.00390625" style="6" customWidth="1"/>
    <col min="13" max="17" width="11.75390625" style="6" customWidth="1"/>
    <col min="18" max="18" width="14.25390625" style="6" customWidth="1"/>
    <col min="19" max="22" width="11.75390625" style="6" customWidth="1"/>
    <col min="23" max="23" width="15.375" style="6" customWidth="1"/>
    <col min="24" max="24" width="14.375" style="6" customWidth="1"/>
    <col min="25" max="37" width="11.75390625" style="6" customWidth="1"/>
    <col min="38" max="38" width="11.75390625" style="37" customWidth="1"/>
    <col min="39" max="40" width="11.75390625" style="6" customWidth="1"/>
    <col min="41" max="41" width="14.25390625" style="6" customWidth="1"/>
    <col min="42" max="42" width="18.00390625" style="21" customWidth="1"/>
    <col min="43" max="16384" width="25.375" style="1" customWidth="1"/>
  </cols>
  <sheetData>
    <row r="1" spans="1:42" ht="18.75" customHeight="1">
      <c r="A1" s="61" t="s">
        <v>1428</v>
      </c>
      <c r="B1" s="61" t="s">
        <v>1415</v>
      </c>
      <c r="C1" s="63" t="s">
        <v>1416</v>
      </c>
      <c r="D1" s="61" t="s">
        <v>1427</v>
      </c>
      <c r="E1" s="58" t="s">
        <v>1417</v>
      </c>
      <c r="F1" s="68" t="s">
        <v>1418</v>
      </c>
      <c r="G1" s="69"/>
      <c r="H1" s="69"/>
      <c r="I1" s="69"/>
      <c r="J1" s="70"/>
      <c r="K1" s="55" t="s">
        <v>1423</v>
      </c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7"/>
    </row>
    <row r="2" spans="1:42" ht="20.25" customHeight="1">
      <c r="A2" s="61"/>
      <c r="B2" s="61"/>
      <c r="C2" s="64"/>
      <c r="D2" s="61"/>
      <c r="E2" s="59"/>
      <c r="F2" s="66" t="s">
        <v>26</v>
      </c>
      <c r="G2" s="66" t="s">
        <v>27</v>
      </c>
      <c r="H2" s="66" t="s">
        <v>28</v>
      </c>
      <c r="I2" s="66" t="s">
        <v>30</v>
      </c>
      <c r="J2" s="58" t="s">
        <v>1419</v>
      </c>
      <c r="K2" s="55" t="s">
        <v>1421</v>
      </c>
      <c r="L2" s="56"/>
      <c r="M2" s="56"/>
      <c r="N2" s="56"/>
      <c r="O2" s="56"/>
      <c r="P2" s="56"/>
      <c r="Q2" s="56"/>
      <c r="R2" s="57"/>
      <c r="S2" s="55" t="s">
        <v>1424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67" t="s">
        <v>1426</v>
      </c>
    </row>
    <row r="3" spans="1:42" ht="147.75" customHeight="1">
      <c r="A3" s="62"/>
      <c r="B3" s="61"/>
      <c r="C3" s="64"/>
      <c r="D3" s="61"/>
      <c r="E3" s="60"/>
      <c r="F3" s="66"/>
      <c r="G3" s="66"/>
      <c r="H3" s="66"/>
      <c r="I3" s="66"/>
      <c r="J3" s="60"/>
      <c r="K3" s="38" t="s">
        <v>137</v>
      </c>
      <c r="L3" s="38" t="s">
        <v>139</v>
      </c>
      <c r="M3" s="39" t="s">
        <v>140</v>
      </c>
      <c r="N3" s="38" t="s">
        <v>138</v>
      </c>
      <c r="O3" s="38" t="s">
        <v>33</v>
      </c>
      <c r="P3" s="38" t="s">
        <v>34</v>
      </c>
      <c r="Q3" s="38" t="s">
        <v>141</v>
      </c>
      <c r="R3" s="13" t="s">
        <v>1422</v>
      </c>
      <c r="S3" s="38" t="s">
        <v>156</v>
      </c>
      <c r="T3" s="39" t="s">
        <v>142</v>
      </c>
      <c r="U3" s="39" t="s">
        <v>143</v>
      </c>
      <c r="V3" s="39" t="s">
        <v>157</v>
      </c>
      <c r="W3" s="38" t="s">
        <v>158</v>
      </c>
      <c r="X3" s="38" t="s">
        <v>159</v>
      </c>
      <c r="Y3" s="38" t="s">
        <v>144</v>
      </c>
      <c r="Z3" s="38" t="s">
        <v>145</v>
      </c>
      <c r="AA3" s="38" t="s">
        <v>146</v>
      </c>
      <c r="AB3" s="38" t="s">
        <v>147</v>
      </c>
      <c r="AC3" s="39" t="s">
        <v>148</v>
      </c>
      <c r="AD3" s="38" t="s">
        <v>160</v>
      </c>
      <c r="AE3" s="39" t="s">
        <v>149</v>
      </c>
      <c r="AF3" s="39" t="s">
        <v>150</v>
      </c>
      <c r="AG3" s="38" t="s">
        <v>151</v>
      </c>
      <c r="AH3" s="38" t="s">
        <v>31</v>
      </c>
      <c r="AI3" s="38" t="s">
        <v>152</v>
      </c>
      <c r="AJ3" s="38" t="s">
        <v>161</v>
      </c>
      <c r="AK3" s="39" t="s">
        <v>153</v>
      </c>
      <c r="AL3" s="39" t="s">
        <v>154</v>
      </c>
      <c r="AM3" s="39" t="s">
        <v>155</v>
      </c>
      <c r="AN3" s="39" t="s">
        <v>162</v>
      </c>
      <c r="AO3" s="13" t="s">
        <v>1425</v>
      </c>
      <c r="AP3" s="67"/>
    </row>
    <row r="4" spans="1:42" ht="16.5" customHeight="1">
      <c r="A4" s="62"/>
      <c r="B4" s="61"/>
      <c r="C4" s="65"/>
      <c r="D4" s="61"/>
      <c r="E4" s="27" t="s">
        <v>29</v>
      </c>
      <c r="F4" s="36" t="s">
        <v>32</v>
      </c>
      <c r="G4" s="36" t="s">
        <v>32</v>
      </c>
      <c r="H4" s="36" t="s">
        <v>32</v>
      </c>
      <c r="I4" s="36" t="s">
        <v>32</v>
      </c>
      <c r="J4" s="27" t="s">
        <v>29</v>
      </c>
      <c r="K4" s="8" t="s">
        <v>32</v>
      </c>
      <c r="L4" s="8" t="s">
        <v>32</v>
      </c>
      <c r="M4" s="8" t="s">
        <v>32</v>
      </c>
      <c r="N4" s="8" t="s">
        <v>32</v>
      </c>
      <c r="O4" s="8" t="s">
        <v>163</v>
      </c>
      <c r="P4" s="8" t="s">
        <v>163</v>
      </c>
      <c r="Q4" s="8" t="s">
        <v>32</v>
      </c>
      <c r="R4" s="4" t="s">
        <v>29</v>
      </c>
      <c r="S4" s="8" t="s">
        <v>32</v>
      </c>
      <c r="T4" s="8" t="s">
        <v>32</v>
      </c>
      <c r="U4" s="8" t="s">
        <v>32</v>
      </c>
      <c r="V4" s="8" t="s">
        <v>32</v>
      </c>
      <c r="W4" s="8" t="s">
        <v>32</v>
      </c>
      <c r="X4" s="8" t="s">
        <v>32</v>
      </c>
      <c r="Y4" s="8" t="s">
        <v>32</v>
      </c>
      <c r="Z4" s="8" t="s">
        <v>32</v>
      </c>
      <c r="AA4" s="8" t="s">
        <v>32</v>
      </c>
      <c r="AB4" s="8" t="s">
        <v>32</v>
      </c>
      <c r="AC4" s="8" t="s">
        <v>32</v>
      </c>
      <c r="AD4" s="8" t="s">
        <v>32</v>
      </c>
      <c r="AE4" s="8" t="s">
        <v>32</v>
      </c>
      <c r="AF4" s="8" t="s">
        <v>32</v>
      </c>
      <c r="AG4" s="8" t="s">
        <v>32</v>
      </c>
      <c r="AH4" s="8" t="s">
        <v>32</v>
      </c>
      <c r="AI4" s="8" t="s">
        <v>32</v>
      </c>
      <c r="AJ4" s="8" t="s">
        <v>32</v>
      </c>
      <c r="AK4" s="8" t="s">
        <v>32</v>
      </c>
      <c r="AL4" s="8" t="s">
        <v>32</v>
      </c>
      <c r="AM4" s="8" t="s">
        <v>32</v>
      </c>
      <c r="AN4" s="8" t="s">
        <v>32</v>
      </c>
      <c r="AO4" s="4" t="s">
        <v>29</v>
      </c>
      <c r="AP4" s="35" t="s">
        <v>29</v>
      </c>
    </row>
    <row r="5" spans="1:42" ht="15.75">
      <c r="A5" s="40" t="s">
        <v>39</v>
      </c>
      <c r="B5" s="41" t="s">
        <v>206</v>
      </c>
      <c r="C5" s="41" t="s">
        <v>207</v>
      </c>
      <c r="D5" s="8" t="s">
        <v>35</v>
      </c>
      <c r="E5" s="28">
        <f>+J5+AP5</f>
        <v>424866</v>
      </c>
      <c r="F5" s="42"/>
      <c r="G5" s="42"/>
      <c r="H5" s="42"/>
      <c r="I5" s="42"/>
      <c r="J5" s="28">
        <f>F5*árak!$A$4+G5*árak!$B$4+H5*árak!$C$4+I5*árak!$D$4</f>
        <v>0</v>
      </c>
      <c r="K5" s="42"/>
      <c r="L5" s="42"/>
      <c r="M5" s="42"/>
      <c r="N5" s="42">
        <v>1</v>
      </c>
      <c r="O5" s="42"/>
      <c r="P5" s="42"/>
      <c r="Q5" s="42">
        <v>1</v>
      </c>
      <c r="R5" s="22">
        <f>+K5*árak!$E$4+'ÖTE 2021'!L5*árak!$F$4+'ÖTE 2021'!M5*árak!$G$4+'ÖTE 2021'!N5*árak!$H$4+'ÖTE 2021'!O5*árak!$I$4+'ÖTE 2021'!P5*árak!$J$4+'ÖTE 2021'!Q5*árak!$K$4</f>
        <v>424866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23">
        <f>+S5*árak!$L$4+T5*árak!$M$4+U5*árak!$N$4+V5*árak!$O$4+W5*árak!$P$4+X5*árak!$Q$4+Y5*árak!$R$4+Z5*árak!$S$4+AA5*árak!$T$4+AB5*árak!$U$4+AC5*árak!$V$4+AD5*árak!$W$4+AE5*árak!$X$4+AF5*árak!$Y$4+AG5*árak!$Z$4+AH5*árak!$AA$4+AI5*árak!$AB$4+AJ5*árak!$AC$4+AK5*árak!$AD$4+AL5*árak!$AE$4+AM5*árak!$AF$4+AN5*árak!$AG$4</f>
        <v>0</v>
      </c>
      <c r="AP5" s="28">
        <f aca="true" t="shared" si="0" ref="AP5:AP68">+R5+AO5</f>
        <v>424866</v>
      </c>
    </row>
    <row r="6" spans="1:42" ht="15.75">
      <c r="A6" s="40" t="s">
        <v>39</v>
      </c>
      <c r="B6" s="41" t="s">
        <v>196</v>
      </c>
      <c r="C6" s="41" t="s">
        <v>197</v>
      </c>
      <c r="D6" s="8" t="s">
        <v>35</v>
      </c>
      <c r="E6" s="28">
        <f aca="true" t="shared" si="1" ref="E6:E69">+J6+AP6</f>
        <v>147778</v>
      </c>
      <c r="F6" s="42"/>
      <c r="G6" s="42"/>
      <c r="H6" s="42"/>
      <c r="I6" s="42"/>
      <c r="J6" s="28">
        <f>F6*árak!$A$4+G6*árak!$B$4+H6*árak!$C$4+I6*árak!$D$4</f>
        <v>0</v>
      </c>
      <c r="K6" s="42"/>
      <c r="L6" s="42"/>
      <c r="M6" s="42">
        <v>2</v>
      </c>
      <c r="N6" s="42"/>
      <c r="O6" s="42">
        <v>1</v>
      </c>
      <c r="P6" s="42"/>
      <c r="Q6" s="42"/>
      <c r="R6" s="22">
        <f>+K6*árak!$E$4+'ÖTE 2021'!L6*árak!$F$4+'ÖTE 2021'!M6*árak!$G$4+'ÖTE 2021'!N6*árak!$H$4+'ÖTE 2021'!O6*árak!$I$4+'ÖTE 2021'!P6*árak!$J$4+'ÖTE 2021'!Q6*árak!$K$4</f>
        <v>120396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  <c r="AF6" s="43"/>
      <c r="AG6" s="43"/>
      <c r="AH6" s="43"/>
      <c r="AI6" s="43"/>
      <c r="AJ6" s="43">
        <v>1</v>
      </c>
      <c r="AK6" s="43"/>
      <c r="AL6" s="43"/>
      <c r="AM6" s="43"/>
      <c r="AN6" s="43"/>
      <c r="AO6" s="23">
        <f>+S6*árak!$L$4+T6*árak!$M$4+U6*árak!$N$4+V6*árak!$O$4+W6*árak!$P$4+X6*árak!$Q$4+Y6*árak!$R$4+Z6*árak!$S$4+AA6*árak!$T$4+AB6*árak!$U$4+AC6*árak!$V$4+AD6*árak!$W$4+AE6*árak!$X$4+AF6*árak!$Y$4+AG6*árak!$Z$4+AH6*árak!$AA$4+AI6*árak!$AB$4+AJ6*árak!$AC$4+AK6*árak!$AD$4+AL6*árak!$AE$4+AM6*árak!$AF$4+AN6*árak!$AG$4</f>
        <v>27382</v>
      </c>
      <c r="AP6" s="28">
        <f t="shared" si="0"/>
        <v>147778</v>
      </c>
    </row>
    <row r="7" spans="1:42" ht="15.75">
      <c r="A7" s="40" t="s">
        <v>39</v>
      </c>
      <c r="B7" s="41" t="s">
        <v>198</v>
      </c>
      <c r="C7" s="41" t="s">
        <v>199</v>
      </c>
      <c r="D7" s="8" t="s">
        <v>35</v>
      </c>
      <c r="E7" s="28">
        <f t="shared" si="1"/>
        <v>242267</v>
      </c>
      <c r="F7" s="42"/>
      <c r="G7" s="42"/>
      <c r="H7" s="42"/>
      <c r="I7" s="42"/>
      <c r="J7" s="28">
        <f>F7*árak!$A$4+G7*árak!$B$4+H7*árak!$C$4+I7*árak!$D$4</f>
        <v>0</v>
      </c>
      <c r="K7" s="42"/>
      <c r="L7" s="42"/>
      <c r="M7" s="42">
        <v>6</v>
      </c>
      <c r="N7" s="42"/>
      <c r="O7" s="42"/>
      <c r="P7" s="42"/>
      <c r="Q7" s="42"/>
      <c r="R7" s="22">
        <f>+K7*árak!$E$4+'ÖTE 2021'!L7*árak!$F$4+'ÖTE 2021'!M7*árak!$G$4+'ÖTE 2021'!N7*árak!$H$4+'ÖTE 2021'!O7*árak!$I$4+'ÖTE 2021'!P7*árak!$J$4+'ÖTE 2021'!Q7*árak!$K$4</f>
        <v>197358</v>
      </c>
      <c r="S7" s="42"/>
      <c r="T7" s="42"/>
      <c r="U7" s="42"/>
      <c r="V7" s="42"/>
      <c r="W7" s="42"/>
      <c r="X7" s="42"/>
      <c r="Y7" s="42">
        <v>2</v>
      </c>
      <c r="Z7" s="42"/>
      <c r="AA7" s="42"/>
      <c r="AB7" s="42"/>
      <c r="AC7" s="42"/>
      <c r="AD7" s="42">
        <v>1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23">
        <f>+S7*árak!$L$4+T7*árak!$M$4+U7*árak!$N$4+V7*árak!$O$4+W7*árak!$P$4+X7*árak!$Q$4+Y7*árak!$R$4+Z7*árak!$S$4+AA7*árak!$T$4+AB7*árak!$U$4+AC7*árak!$V$4+AD7*árak!$W$4+AE7*árak!$X$4+AF7*árak!$Y$4+AG7*árak!$Z$4+AH7*árak!$AA$4+AI7*árak!$AB$4+AJ7*árak!$AC$4+AK7*árak!$AD$4+AL7*árak!$AE$4+AM7*árak!$AF$4+AN7*árak!$AG$4</f>
        <v>44909</v>
      </c>
      <c r="AP7" s="28">
        <f t="shared" si="0"/>
        <v>242267</v>
      </c>
    </row>
    <row r="8" spans="1:42" ht="15.75">
      <c r="A8" s="40" t="s">
        <v>39</v>
      </c>
      <c r="B8" s="41" t="s">
        <v>200</v>
      </c>
      <c r="C8" s="41" t="s">
        <v>201</v>
      </c>
      <c r="D8" s="8" t="s">
        <v>35</v>
      </c>
      <c r="E8" s="28">
        <f t="shared" si="1"/>
        <v>397984</v>
      </c>
      <c r="F8" s="42"/>
      <c r="G8" s="42"/>
      <c r="H8" s="42"/>
      <c r="I8" s="42"/>
      <c r="J8" s="28">
        <f>F8*árak!$A$4+G8*árak!$B$4+H8*árak!$C$4+I8*árak!$D$4</f>
        <v>0</v>
      </c>
      <c r="K8" s="42">
        <v>1</v>
      </c>
      <c r="L8" s="42">
        <v>1</v>
      </c>
      <c r="M8" s="42"/>
      <c r="N8" s="42"/>
      <c r="O8" s="42"/>
      <c r="P8" s="42"/>
      <c r="Q8" s="42"/>
      <c r="R8" s="22">
        <f>+K8*árak!$E$4+'ÖTE 2021'!L8*árak!$F$4+'ÖTE 2021'!M8*árak!$G$4+'ÖTE 2021'!N8*árak!$H$4+'ÖTE 2021'!O8*árak!$I$4+'ÖTE 2021'!P8*árak!$J$4+'ÖTE 2021'!Q8*árak!$K$4</f>
        <v>190246</v>
      </c>
      <c r="S8" s="42"/>
      <c r="T8" s="42">
        <v>2</v>
      </c>
      <c r="U8" s="42"/>
      <c r="V8" s="42">
        <v>2</v>
      </c>
      <c r="W8" s="42"/>
      <c r="X8" s="42"/>
      <c r="Y8" s="42">
        <v>1</v>
      </c>
      <c r="Z8" s="42"/>
      <c r="AA8" s="42">
        <v>3</v>
      </c>
      <c r="AB8" s="42">
        <v>1</v>
      </c>
      <c r="AC8" s="42"/>
      <c r="AD8" s="42">
        <v>1</v>
      </c>
      <c r="AE8" s="43">
        <v>2</v>
      </c>
      <c r="AF8" s="43">
        <v>2</v>
      </c>
      <c r="AG8" s="43">
        <v>1</v>
      </c>
      <c r="AH8" s="43">
        <v>1</v>
      </c>
      <c r="AI8" s="43">
        <v>2</v>
      </c>
      <c r="AJ8" s="43">
        <v>1</v>
      </c>
      <c r="AK8" s="43">
        <v>6</v>
      </c>
      <c r="AL8" s="43"/>
      <c r="AM8" s="43">
        <v>2</v>
      </c>
      <c r="AN8" s="43">
        <v>2</v>
      </c>
      <c r="AO8" s="23">
        <f>+S8*árak!$L$4+T8*árak!$M$4+U8*árak!$N$4+V8*árak!$O$4+W8*árak!$P$4+X8*árak!$Q$4+Y8*árak!$R$4+Z8*árak!$S$4+AA8*árak!$T$4+AB8*árak!$U$4+AC8*árak!$V$4+AD8*árak!$W$4+AE8*árak!$X$4+AF8*árak!$Y$4+AG8*árak!$Z$4+AH8*árak!$AA$4+AI8*árak!$AB$4+AJ8*árak!$AC$4+AK8*árak!$AD$4+AL8*árak!$AE$4+AM8*árak!$AF$4+AN8*árak!$AG$4</f>
        <v>207738</v>
      </c>
      <c r="AP8" s="28">
        <f t="shared" si="0"/>
        <v>397984</v>
      </c>
    </row>
    <row r="9" spans="1:42" ht="15.75">
      <c r="A9" s="40" t="s">
        <v>39</v>
      </c>
      <c r="B9" s="41" t="s">
        <v>202</v>
      </c>
      <c r="C9" s="41" t="s">
        <v>203</v>
      </c>
      <c r="D9" s="8" t="s">
        <v>35</v>
      </c>
      <c r="E9" s="28">
        <f t="shared" si="1"/>
        <v>0</v>
      </c>
      <c r="F9" s="42"/>
      <c r="G9" s="42"/>
      <c r="H9" s="42"/>
      <c r="I9" s="42"/>
      <c r="J9" s="28">
        <f>F9*árak!$A$4+G9*árak!$B$4+H9*árak!$C$4+I9*árak!$D$4</f>
        <v>0</v>
      </c>
      <c r="K9" s="42"/>
      <c r="L9" s="42"/>
      <c r="M9" s="42"/>
      <c r="N9" s="42"/>
      <c r="O9" s="42"/>
      <c r="P9" s="42"/>
      <c r="Q9" s="42"/>
      <c r="R9" s="22">
        <f>+K9*árak!$E$4+'ÖTE 2021'!L9*árak!$F$4+'ÖTE 2021'!M9*árak!$G$4+'ÖTE 2021'!N9*árak!$H$4+'ÖTE 2021'!O9*árak!$I$4+'ÖTE 2021'!P9*árak!$J$4+'ÖTE 2021'!Q9*árak!$K$4</f>
        <v>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23">
        <f>+S9*árak!$L$4+T9*árak!$M$4+U9*árak!$N$4+V9*árak!$O$4+W9*árak!$P$4+X9*árak!$Q$4+Y9*árak!$R$4+Z9*árak!$S$4+AA9*árak!$T$4+AB9*árak!$U$4+AC9*árak!$V$4+AD9*árak!$W$4+AE9*árak!$X$4+AF9*árak!$Y$4+AG9*árak!$Z$4+AH9*árak!$AA$4+AI9*árak!$AB$4+AJ9*árak!$AC$4+AK9*árak!$AD$4+AL9*árak!$AE$4+AM9*árak!$AF$4+AN9*árak!$AG$4</f>
        <v>0</v>
      </c>
      <c r="AP9" s="28">
        <f t="shared" si="0"/>
        <v>0</v>
      </c>
    </row>
    <row r="10" spans="1:42" ht="15.75">
      <c r="A10" s="40" t="s">
        <v>39</v>
      </c>
      <c r="B10" s="41" t="s">
        <v>204</v>
      </c>
      <c r="C10" s="41" t="s">
        <v>205</v>
      </c>
      <c r="D10" s="8" t="s">
        <v>35</v>
      </c>
      <c r="E10" s="28">
        <f t="shared" si="1"/>
        <v>752526</v>
      </c>
      <c r="F10" s="42"/>
      <c r="G10" s="42"/>
      <c r="H10" s="42"/>
      <c r="I10" s="42"/>
      <c r="J10" s="28">
        <f>F10*árak!$A$4+G10*árak!$B$4+H10*árak!$C$4+I10*árak!$D$4</f>
        <v>0</v>
      </c>
      <c r="K10" s="42"/>
      <c r="L10" s="42"/>
      <c r="M10" s="42"/>
      <c r="N10" s="42">
        <v>2</v>
      </c>
      <c r="O10" s="42"/>
      <c r="P10" s="42"/>
      <c r="Q10" s="42">
        <v>1</v>
      </c>
      <c r="R10" s="22">
        <f>+K10*árak!$E$4+'ÖTE 2021'!L10*árak!$F$4+'ÖTE 2021'!M10*árak!$G$4+'ÖTE 2021'!N10*árak!$H$4+'ÖTE 2021'!O10*árak!$I$4+'ÖTE 2021'!P10*árak!$J$4+'ÖTE 2021'!Q10*árak!$K$4</f>
        <v>752526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23">
        <f>+S10*árak!$L$4+T10*árak!$M$4+U10*árak!$N$4+V10*árak!$O$4+W10*árak!$P$4+X10*árak!$Q$4+Y10*árak!$R$4+Z10*árak!$S$4+AA10*árak!$T$4+AB10*árak!$U$4+AC10*árak!$V$4+AD10*árak!$W$4+AE10*árak!$X$4+AF10*árak!$Y$4+AG10*árak!$Z$4+AH10*árak!$AA$4+AI10*árak!$AB$4+AJ10*árak!$AC$4+AK10*árak!$AD$4+AL10*árak!$AE$4+AM10*árak!$AF$4+AN10*árak!$AG$4</f>
        <v>0</v>
      </c>
      <c r="AP10" s="28">
        <f t="shared" si="0"/>
        <v>752526</v>
      </c>
    </row>
    <row r="11" spans="1:42" ht="15.75">
      <c r="A11" s="40" t="s">
        <v>39</v>
      </c>
      <c r="B11" s="41" t="s">
        <v>208</v>
      </c>
      <c r="C11" s="41" t="s">
        <v>209</v>
      </c>
      <c r="D11" s="8" t="s">
        <v>37</v>
      </c>
      <c r="E11" s="28">
        <f t="shared" si="1"/>
        <v>327660</v>
      </c>
      <c r="F11" s="42"/>
      <c r="G11" s="42"/>
      <c r="H11" s="42"/>
      <c r="I11" s="42"/>
      <c r="J11" s="28">
        <f>F11*árak!$A$4+G11*árak!$B$4+H11*árak!$C$4+I11*árak!$D$4</f>
        <v>0</v>
      </c>
      <c r="K11" s="42"/>
      <c r="L11" s="42"/>
      <c r="M11" s="42"/>
      <c r="N11" s="42">
        <v>1</v>
      </c>
      <c r="O11" s="42"/>
      <c r="P11" s="42"/>
      <c r="Q11" s="42"/>
      <c r="R11" s="22">
        <f>+K11*árak!$E$4+'ÖTE 2021'!L11*árak!$F$4+'ÖTE 2021'!M11*árak!$G$4+'ÖTE 2021'!N11*árak!$H$4+'ÖTE 2021'!O11*árak!$I$4+'ÖTE 2021'!P11*árak!$J$4+'ÖTE 2021'!Q11*árak!$K$4</f>
        <v>327660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23">
        <f>+S11*árak!$L$4+T11*árak!$M$4+U11*árak!$N$4+V11*árak!$O$4+W11*árak!$P$4+X11*árak!$Q$4+Y11*árak!$R$4+Z11*árak!$S$4+AA11*árak!$T$4+AB11*árak!$U$4+AC11*árak!$V$4+AD11*árak!$W$4+AE11*árak!$X$4+AF11*árak!$Y$4+AG11*árak!$Z$4+AH11*árak!$AA$4+AI11*árak!$AB$4+AJ11*árak!$AC$4+AK11*árak!$AD$4+AL11*árak!$AE$4+AM11*árak!$AF$4+AN11*árak!$AG$4</f>
        <v>0</v>
      </c>
      <c r="AP11" s="28">
        <f t="shared" si="0"/>
        <v>327660</v>
      </c>
    </row>
    <row r="12" spans="1:42" ht="15.75">
      <c r="A12" s="40" t="s">
        <v>39</v>
      </c>
      <c r="B12" s="41" t="s">
        <v>210</v>
      </c>
      <c r="C12" s="41" t="s">
        <v>211</v>
      </c>
      <c r="D12" s="8" t="s">
        <v>35</v>
      </c>
      <c r="E12" s="28">
        <f t="shared" si="1"/>
        <v>0</v>
      </c>
      <c r="F12" s="42"/>
      <c r="G12" s="42"/>
      <c r="H12" s="42"/>
      <c r="I12" s="42"/>
      <c r="J12" s="28">
        <f>F12*árak!$A$4+G12*árak!$B$4+H12*árak!$C$4+I12*árak!$D$4</f>
        <v>0</v>
      </c>
      <c r="K12" s="42"/>
      <c r="L12" s="42"/>
      <c r="M12" s="42"/>
      <c r="N12" s="42"/>
      <c r="O12" s="42"/>
      <c r="P12" s="42"/>
      <c r="Q12" s="42"/>
      <c r="R12" s="22">
        <f>+K12*árak!$E$4+'ÖTE 2021'!L12*árak!$F$4+'ÖTE 2021'!M12*árak!$G$4+'ÖTE 2021'!N12*árak!$H$4+'ÖTE 2021'!O12*árak!$I$4+'ÖTE 2021'!P12*árak!$J$4+'ÖTE 2021'!Q12*árak!$K$4</f>
        <v>0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23">
        <f>+S12*árak!$L$4+T12*árak!$M$4+U12*árak!$N$4+V12*árak!$O$4+W12*árak!$P$4+X12*árak!$Q$4+Y12*árak!$R$4+Z12*árak!$S$4+AA12*árak!$T$4+AB12*árak!$U$4+AC12*árak!$V$4+AD12*árak!$W$4+AE12*árak!$X$4+AF12*árak!$Y$4+AG12*árak!$Z$4+AH12*árak!$AA$4+AI12*árak!$AB$4+AJ12*árak!$AC$4+AK12*árak!$AD$4+AL12*árak!$AE$4+AM12*árak!$AF$4+AN12*árak!$AG$4</f>
        <v>0</v>
      </c>
      <c r="AP12" s="28">
        <f t="shared" si="0"/>
        <v>0</v>
      </c>
    </row>
    <row r="13" spans="1:42" ht="15.75">
      <c r="A13" s="40" t="s">
        <v>39</v>
      </c>
      <c r="B13" s="41" t="s">
        <v>1393</v>
      </c>
      <c r="C13" s="41" t="s">
        <v>212</v>
      </c>
      <c r="D13" s="8" t="s">
        <v>36</v>
      </c>
      <c r="E13" s="28">
        <f t="shared" si="1"/>
        <v>0</v>
      </c>
      <c r="F13" s="42"/>
      <c r="G13" s="42"/>
      <c r="H13" s="42"/>
      <c r="I13" s="42"/>
      <c r="J13" s="28">
        <f>F13*árak!$A$4+G13*árak!$B$4+H13*árak!$C$4+I13*árak!$D$4</f>
        <v>0</v>
      </c>
      <c r="K13" s="42"/>
      <c r="L13" s="42"/>
      <c r="M13" s="42"/>
      <c r="N13" s="42"/>
      <c r="O13" s="42"/>
      <c r="P13" s="42"/>
      <c r="Q13" s="42"/>
      <c r="R13" s="22">
        <f>+K13*árak!$E$4+'ÖTE 2021'!L13*árak!$F$4+'ÖTE 2021'!M13*árak!$G$4+'ÖTE 2021'!N13*árak!$H$4+'ÖTE 2021'!O13*árak!$I$4+'ÖTE 2021'!P13*árak!$J$4+'ÖTE 2021'!Q13*árak!$K$4</f>
        <v>0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23">
        <f>+S13*árak!$L$4+T13*árak!$M$4+U13*árak!$N$4+V13*árak!$O$4+W13*árak!$P$4+X13*árak!$Q$4+Y13*árak!$R$4+Z13*árak!$S$4+AA13*árak!$T$4+AB13*árak!$U$4+AC13*árak!$V$4+AD13*árak!$W$4+AE13*árak!$X$4+AF13*árak!$Y$4+AG13*árak!$Z$4+AH13*árak!$AA$4+AI13*árak!$AB$4+AJ13*árak!$AC$4+AK13*árak!$AD$4+AL13*árak!$AE$4+AM13*árak!$AF$4+AN13*árak!$AG$4</f>
        <v>0</v>
      </c>
      <c r="AP13" s="28">
        <f t="shared" si="0"/>
        <v>0</v>
      </c>
    </row>
    <row r="14" spans="1:42" ht="15.75">
      <c r="A14" s="40" t="s">
        <v>39</v>
      </c>
      <c r="B14" s="41" t="s">
        <v>213</v>
      </c>
      <c r="C14" s="41" t="s">
        <v>214</v>
      </c>
      <c r="D14" s="8" t="s">
        <v>35</v>
      </c>
      <c r="E14" s="28">
        <f t="shared" si="1"/>
        <v>0</v>
      </c>
      <c r="F14" s="42"/>
      <c r="G14" s="42"/>
      <c r="H14" s="42"/>
      <c r="I14" s="42"/>
      <c r="J14" s="28">
        <f>F14*árak!$A$4+G14*árak!$B$4+H14*árak!$C$4+I14*árak!$D$4</f>
        <v>0</v>
      </c>
      <c r="K14" s="42"/>
      <c r="L14" s="42"/>
      <c r="M14" s="42"/>
      <c r="N14" s="42"/>
      <c r="O14" s="42"/>
      <c r="P14" s="42"/>
      <c r="Q14" s="42"/>
      <c r="R14" s="22">
        <f>+K14*árak!$E$4+'ÖTE 2021'!L14*árak!$F$4+'ÖTE 2021'!M14*árak!$G$4+'ÖTE 2021'!N14*árak!$H$4+'ÖTE 2021'!O14*árak!$I$4+'ÖTE 2021'!P14*árak!$J$4+'ÖTE 2021'!Q14*árak!$K$4</f>
        <v>0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23">
        <f>+S14*árak!$L$4+T14*árak!$M$4+U14*árak!$N$4+V14*árak!$O$4+W14*árak!$P$4+X14*árak!$Q$4+Y14*árak!$R$4+Z14*árak!$S$4+AA14*árak!$T$4+AB14*árak!$U$4+AC14*árak!$V$4+AD14*árak!$W$4+AE14*árak!$X$4+AF14*árak!$Y$4+AG14*árak!$Z$4+AH14*árak!$AA$4+AI14*árak!$AB$4+AJ14*árak!$AC$4+AK14*árak!$AD$4+AL14*árak!$AE$4+AM14*árak!$AF$4+AN14*árak!$AG$4</f>
        <v>0</v>
      </c>
      <c r="AP14" s="28">
        <f t="shared" si="0"/>
        <v>0</v>
      </c>
    </row>
    <row r="15" spans="1:42" ht="15.75">
      <c r="A15" s="40" t="s">
        <v>39</v>
      </c>
      <c r="B15" s="41" t="s">
        <v>1394</v>
      </c>
      <c r="C15" s="41" t="s">
        <v>215</v>
      </c>
      <c r="D15" s="8" t="s">
        <v>36</v>
      </c>
      <c r="E15" s="28">
        <f t="shared" si="1"/>
        <v>215890</v>
      </c>
      <c r="F15" s="42"/>
      <c r="G15" s="42"/>
      <c r="H15" s="42"/>
      <c r="I15" s="42"/>
      <c r="J15" s="28">
        <f>F15*árak!$A$4+G15*árak!$B$4+H15*árak!$C$4+I15*árak!$D$4</f>
        <v>0</v>
      </c>
      <c r="K15" s="42"/>
      <c r="L15" s="42"/>
      <c r="M15" s="42">
        <v>4</v>
      </c>
      <c r="N15" s="42"/>
      <c r="O15" s="42"/>
      <c r="P15" s="42"/>
      <c r="Q15" s="42"/>
      <c r="R15" s="22">
        <f>+K15*árak!$E$4+'ÖTE 2021'!L15*árak!$F$4+'ÖTE 2021'!M15*árak!$G$4+'ÖTE 2021'!N15*árak!$H$4+'ÖTE 2021'!O15*árak!$I$4+'ÖTE 2021'!P15*árak!$J$4+'ÖTE 2021'!Q15*árak!$K$4</f>
        <v>131572</v>
      </c>
      <c r="S15" s="42"/>
      <c r="T15" s="42">
        <v>2</v>
      </c>
      <c r="U15" s="42"/>
      <c r="V15" s="42"/>
      <c r="W15" s="42"/>
      <c r="X15" s="42"/>
      <c r="Y15" s="42"/>
      <c r="Z15" s="42"/>
      <c r="AA15" s="42"/>
      <c r="AB15" s="42"/>
      <c r="AC15" s="42">
        <v>1</v>
      </c>
      <c r="AD15" s="42"/>
      <c r="AE15" s="43"/>
      <c r="AF15" s="43"/>
      <c r="AG15" s="43"/>
      <c r="AH15" s="43"/>
      <c r="AI15" s="43"/>
      <c r="AJ15" s="43">
        <v>1</v>
      </c>
      <c r="AK15" s="43"/>
      <c r="AL15" s="43"/>
      <c r="AM15" s="43"/>
      <c r="AN15" s="43">
        <v>1</v>
      </c>
      <c r="AO15" s="23">
        <f>+S15*árak!$L$4+T15*árak!$M$4+U15*árak!$N$4+V15*árak!$O$4+W15*árak!$P$4+X15*árak!$Q$4+Y15*árak!$R$4+Z15*árak!$S$4+AA15*árak!$T$4+AB15*árak!$U$4+AC15*árak!$V$4+AD15*árak!$W$4+AE15*árak!$X$4+AF15*árak!$Y$4+AG15*árak!$Z$4+AH15*árak!$AA$4+AI15*árak!$AB$4+AJ15*árak!$AC$4+AK15*árak!$AD$4+AL15*árak!$AE$4+AM15*árak!$AF$4+AN15*árak!$AG$4</f>
        <v>84318</v>
      </c>
      <c r="AP15" s="28">
        <f t="shared" si="0"/>
        <v>215890</v>
      </c>
    </row>
    <row r="16" spans="1:42" ht="15.75">
      <c r="A16" s="40" t="s">
        <v>39</v>
      </c>
      <c r="B16" s="41" t="s">
        <v>1395</v>
      </c>
      <c r="C16" s="41" t="s">
        <v>216</v>
      </c>
      <c r="D16" s="8" t="s">
        <v>36</v>
      </c>
      <c r="E16" s="28">
        <f t="shared" si="1"/>
        <v>31892</v>
      </c>
      <c r="F16" s="42"/>
      <c r="G16" s="42"/>
      <c r="H16" s="42"/>
      <c r="I16" s="42"/>
      <c r="J16" s="28">
        <f>F16*árak!$A$4+G16*árak!$B$4+H16*árak!$C$4+I16*árak!$D$4</f>
        <v>0</v>
      </c>
      <c r="K16" s="42"/>
      <c r="L16" s="42"/>
      <c r="M16" s="42"/>
      <c r="N16" s="42"/>
      <c r="O16" s="42"/>
      <c r="P16" s="42"/>
      <c r="Q16" s="42"/>
      <c r="R16" s="22">
        <f>+K16*árak!$E$4+'ÖTE 2021'!L16*árak!$F$4+'ÖTE 2021'!M16*árak!$G$4+'ÖTE 2021'!N16*árak!$H$4+'ÖTE 2021'!O16*árak!$I$4+'ÖTE 2021'!P16*árak!$J$4+'ÖTE 2021'!Q16*árak!$K$4</f>
        <v>0</v>
      </c>
      <c r="S16" s="42"/>
      <c r="T16" s="42"/>
      <c r="U16" s="42"/>
      <c r="V16" s="42"/>
      <c r="W16" s="42"/>
      <c r="X16" s="42"/>
      <c r="Y16" s="42"/>
      <c r="Z16" s="42">
        <v>1</v>
      </c>
      <c r="AA16" s="42"/>
      <c r="AB16" s="42">
        <v>2</v>
      </c>
      <c r="AC16" s="42"/>
      <c r="AD16" s="42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23">
        <f>+S16*árak!$L$4+T16*árak!$M$4+U16*árak!$N$4+V16*árak!$O$4+W16*árak!$P$4+X16*árak!$Q$4+Y16*árak!$R$4+Z16*árak!$S$4+AA16*árak!$T$4+AB16*árak!$U$4+AC16*árak!$V$4+AD16*árak!$W$4+AE16*árak!$X$4+AF16*árak!$Y$4+AG16*árak!$Z$4+AH16*árak!$AA$4+AI16*árak!$AB$4+AJ16*árak!$AC$4+AK16*árak!$AD$4+AL16*árak!$AE$4+AM16*árak!$AF$4+AN16*árak!$AG$4</f>
        <v>31892</v>
      </c>
      <c r="AP16" s="28">
        <f t="shared" si="0"/>
        <v>31892</v>
      </c>
    </row>
    <row r="17" spans="1:42" ht="15.75">
      <c r="A17" s="40" t="s">
        <v>39</v>
      </c>
      <c r="B17" s="41" t="s">
        <v>217</v>
      </c>
      <c r="C17" s="41" t="s">
        <v>218</v>
      </c>
      <c r="D17" s="8" t="s">
        <v>36</v>
      </c>
      <c r="E17" s="28">
        <f t="shared" si="1"/>
        <v>256198</v>
      </c>
      <c r="F17" s="42"/>
      <c r="G17" s="42"/>
      <c r="H17" s="42"/>
      <c r="I17" s="42"/>
      <c r="J17" s="28">
        <f>F17*árak!$A$4+G17*árak!$B$4+H17*árak!$C$4+I17*árak!$D$4</f>
        <v>0</v>
      </c>
      <c r="K17" s="42"/>
      <c r="L17" s="42"/>
      <c r="M17" s="42"/>
      <c r="N17" s="42"/>
      <c r="O17" s="42">
        <v>4</v>
      </c>
      <c r="P17" s="42"/>
      <c r="Q17" s="42"/>
      <c r="R17" s="22">
        <f>+K17*árak!$E$4+'ÖTE 2021'!L17*árak!$F$4+'ÖTE 2021'!M17*árak!$G$4+'ÖTE 2021'!N17*árak!$H$4+'ÖTE 2021'!O17*árak!$I$4+'ÖTE 2021'!P17*árak!$J$4+'ÖTE 2021'!Q17*árak!$K$4</f>
        <v>218440</v>
      </c>
      <c r="S17" s="42"/>
      <c r="T17" s="42"/>
      <c r="U17" s="42"/>
      <c r="V17" s="42">
        <v>1</v>
      </c>
      <c r="W17" s="42"/>
      <c r="X17" s="42"/>
      <c r="Y17" s="42">
        <v>1</v>
      </c>
      <c r="Z17" s="42"/>
      <c r="AA17" s="42"/>
      <c r="AB17" s="42"/>
      <c r="AC17" s="42"/>
      <c r="AD17" s="42"/>
      <c r="AE17" s="43"/>
      <c r="AF17" s="43"/>
      <c r="AG17" s="43"/>
      <c r="AH17" s="43">
        <v>1</v>
      </c>
      <c r="AI17" s="43">
        <v>1</v>
      </c>
      <c r="AJ17" s="43"/>
      <c r="AK17" s="43"/>
      <c r="AL17" s="43"/>
      <c r="AM17" s="43"/>
      <c r="AN17" s="43"/>
      <c r="AO17" s="23">
        <f>+S17*árak!$L$4+T17*árak!$M$4+U17*árak!$N$4+V17*árak!$O$4+W17*árak!$P$4+X17*árak!$Q$4+Y17*árak!$R$4+Z17*árak!$S$4+AA17*árak!$T$4+AB17*árak!$U$4+AC17*árak!$V$4+AD17*árak!$W$4+AE17*árak!$X$4+AF17*árak!$Y$4+AG17*árak!$Z$4+AH17*árak!$AA$4+AI17*árak!$AB$4+AJ17*árak!$AC$4+AK17*árak!$AD$4+AL17*árak!$AE$4+AM17*árak!$AF$4+AN17*árak!$AG$4</f>
        <v>37758</v>
      </c>
      <c r="AP17" s="28">
        <f t="shared" si="0"/>
        <v>256198</v>
      </c>
    </row>
    <row r="18" spans="1:42" ht="15.75">
      <c r="A18" s="40" t="s">
        <v>39</v>
      </c>
      <c r="B18" s="41" t="s">
        <v>219</v>
      </c>
      <c r="C18" s="41" t="s">
        <v>220</v>
      </c>
      <c r="D18" s="8" t="s">
        <v>35</v>
      </c>
      <c r="E18" s="28">
        <f t="shared" si="1"/>
        <v>37084</v>
      </c>
      <c r="F18" s="42"/>
      <c r="G18" s="42"/>
      <c r="H18" s="42"/>
      <c r="I18" s="42"/>
      <c r="J18" s="28">
        <f>F18*árak!$A$4+G18*árak!$B$4+H18*árak!$C$4+I18*árak!$D$4</f>
        <v>0</v>
      </c>
      <c r="K18" s="42"/>
      <c r="L18" s="42"/>
      <c r="M18" s="42"/>
      <c r="N18" s="42"/>
      <c r="O18" s="42"/>
      <c r="P18" s="42">
        <v>1</v>
      </c>
      <c r="Q18" s="42"/>
      <c r="R18" s="22">
        <f>+K18*árak!$E$4+'ÖTE 2021'!L18*árak!$F$4+'ÖTE 2021'!M18*árak!$G$4+'ÖTE 2021'!N18*árak!$H$4+'ÖTE 2021'!O18*árak!$I$4+'ÖTE 2021'!P18*árak!$J$4+'ÖTE 2021'!Q18*árak!$K$4</f>
        <v>37084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23">
        <f>+S18*árak!$L$4+T18*árak!$M$4+U18*árak!$N$4+V18*árak!$O$4+W18*árak!$P$4+X18*árak!$Q$4+Y18*árak!$R$4+Z18*árak!$S$4+AA18*árak!$T$4+AB18*árak!$U$4+AC18*árak!$V$4+AD18*árak!$W$4+AE18*árak!$X$4+AF18*árak!$Y$4+AG18*árak!$Z$4+AH18*árak!$AA$4+AI18*árak!$AB$4+AJ18*árak!$AC$4+AK18*árak!$AD$4+AL18*árak!$AE$4+AM18*árak!$AF$4+AN18*árak!$AG$4</f>
        <v>0</v>
      </c>
      <c r="AP18" s="28">
        <f t="shared" si="0"/>
        <v>37084</v>
      </c>
    </row>
    <row r="19" spans="1:42" ht="15.75">
      <c r="A19" s="40" t="s">
        <v>39</v>
      </c>
      <c r="B19" s="41" t="s">
        <v>1396</v>
      </c>
      <c r="C19" s="41" t="s">
        <v>221</v>
      </c>
      <c r="D19" s="8" t="s">
        <v>36</v>
      </c>
      <c r="E19" s="28">
        <f t="shared" si="1"/>
        <v>75946</v>
      </c>
      <c r="F19" s="42"/>
      <c r="G19" s="42"/>
      <c r="H19" s="42"/>
      <c r="I19" s="42"/>
      <c r="J19" s="28">
        <f>F19*árak!$A$4+G19*árak!$B$4+H19*árak!$C$4+I19*árak!$D$4</f>
        <v>0</v>
      </c>
      <c r="K19" s="42">
        <v>2</v>
      </c>
      <c r="L19" s="42"/>
      <c r="M19" s="42"/>
      <c r="N19" s="42"/>
      <c r="O19" s="42"/>
      <c r="P19" s="42"/>
      <c r="Q19" s="42"/>
      <c r="R19" s="22">
        <f>+K19*árak!$E$4+'ÖTE 2021'!L19*árak!$F$4+'ÖTE 2021'!M19*árak!$G$4+'ÖTE 2021'!N19*árak!$H$4+'ÖTE 2021'!O19*árak!$I$4+'ÖTE 2021'!P19*árak!$J$4+'ÖTE 2021'!Q19*árak!$K$4</f>
        <v>75946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23">
        <f>+S19*árak!$L$4+T19*árak!$M$4+U19*árak!$N$4+V19*árak!$O$4+W19*árak!$P$4+X19*árak!$Q$4+Y19*árak!$R$4+Z19*árak!$S$4+AA19*árak!$T$4+AB19*árak!$U$4+AC19*árak!$V$4+AD19*árak!$W$4+AE19*árak!$X$4+AF19*árak!$Y$4+AG19*árak!$Z$4+AH19*árak!$AA$4+AI19*árak!$AB$4+AJ19*árak!$AC$4+AK19*árak!$AD$4+AL19*árak!$AE$4+AM19*árak!$AF$4+AN19*árak!$AG$4</f>
        <v>0</v>
      </c>
      <c r="AP19" s="28">
        <f t="shared" si="0"/>
        <v>75946</v>
      </c>
    </row>
    <row r="20" spans="1:42" ht="15.75">
      <c r="A20" s="40" t="s">
        <v>39</v>
      </c>
      <c r="B20" s="41" t="s">
        <v>222</v>
      </c>
      <c r="C20" s="41" t="s">
        <v>223</v>
      </c>
      <c r="D20" s="8" t="s">
        <v>37</v>
      </c>
      <c r="E20" s="28">
        <f t="shared" si="1"/>
        <v>244743</v>
      </c>
      <c r="F20" s="42"/>
      <c r="G20" s="42"/>
      <c r="H20" s="42"/>
      <c r="I20" s="42"/>
      <c r="J20" s="28">
        <f>F20*árak!$A$4+G20*árak!$B$4+H20*árak!$C$4+I20*árak!$D$4</f>
        <v>0</v>
      </c>
      <c r="K20" s="42"/>
      <c r="L20" s="42"/>
      <c r="M20" s="42">
        <v>1</v>
      </c>
      <c r="N20" s="42"/>
      <c r="O20" s="42"/>
      <c r="P20" s="42"/>
      <c r="Q20" s="42">
        <v>2</v>
      </c>
      <c r="R20" s="22">
        <f>+K20*árak!$E$4+'ÖTE 2021'!L20*árak!$F$4+'ÖTE 2021'!M20*árak!$G$4+'ÖTE 2021'!N20*árak!$H$4+'ÖTE 2021'!O20*árak!$I$4+'ÖTE 2021'!P20*árak!$J$4+'ÖTE 2021'!Q20*árak!$K$4</f>
        <v>227305</v>
      </c>
      <c r="S20" s="42"/>
      <c r="T20" s="42"/>
      <c r="U20" s="42"/>
      <c r="V20" s="42"/>
      <c r="W20" s="42"/>
      <c r="X20" s="42"/>
      <c r="Y20" s="42"/>
      <c r="Z20" s="42"/>
      <c r="AA20" s="42"/>
      <c r="AB20" s="42">
        <v>1</v>
      </c>
      <c r="AC20" s="42"/>
      <c r="AD20" s="42"/>
      <c r="AE20" s="43"/>
      <c r="AF20" s="43">
        <v>1</v>
      </c>
      <c r="AG20" s="43"/>
      <c r="AH20" s="43"/>
      <c r="AI20" s="43">
        <v>2</v>
      </c>
      <c r="AJ20" s="43"/>
      <c r="AK20" s="43"/>
      <c r="AL20" s="43"/>
      <c r="AM20" s="43"/>
      <c r="AN20" s="43"/>
      <c r="AO20" s="23">
        <f>+S20*árak!$L$4+T20*árak!$M$4+U20*árak!$N$4+V20*árak!$O$4+W20*árak!$P$4+X20*árak!$Q$4+Y20*árak!$R$4+Z20*árak!$S$4+AA20*árak!$T$4+AB20*árak!$U$4+AC20*árak!$V$4+AD20*árak!$W$4+AE20*árak!$X$4+AF20*árak!$Y$4+AG20*árak!$Z$4+AH20*árak!$AA$4+AI20*árak!$AB$4+AJ20*árak!$AC$4+AK20*árak!$AD$4+AL20*árak!$AE$4+AM20*árak!$AF$4+AN20*árak!$AG$4</f>
        <v>17438</v>
      </c>
      <c r="AP20" s="28">
        <f t="shared" si="0"/>
        <v>244743</v>
      </c>
    </row>
    <row r="21" spans="1:42" ht="15.75">
      <c r="A21" s="40" t="s">
        <v>39</v>
      </c>
      <c r="B21" s="41" t="s">
        <v>224</v>
      </c>
      <c r="C21" s="41" t="s">
        <v>225</v>
      </c>
      <c r="D21" s="8" t="s">
        <v>35</v>
      </c>
      <c r="E21" s="28">
        <f t="shared" si="1"/>
        <v>115616</v>
      </c>
      <c r="F21" s="42"/>
      <c r="G21" s="42"/>
      <c r="H21" s="42"/>
      <c r="I21" s="42"/>
      <c r="J21" s="28">
        <f>F21*árak!$A$4+G21*árak!$B$4+H21*árak!$C$4+I21*árak!$D$4</f>
        <v>0</v>
      </c>
      <c r="K21" s="42"/>
      <c r="L21" s="42"/>
      <c r="M21" s="42"/>
      <c r="N21" s="42"/>
      <c r="O21" s="42">
        <v>1</v>
      </c>
      <c r="P21" s="42"/>
      <c r="Q21" s="42"/>
      <c r="R21" s="22">
        <f>+K21*árak!$E$4+'ÖTE 2021'!L21*árak!$F$4+'ÖTE 2021'!M21*árak!$G$4+'ÖTE 2021'!N21*árak!$H$4+'ÖTE 2021'!O21*árak!$I$4+'ÖTE 2021'!P21*árak!$J$4+'ÖTE 2021'!Q21*árak!$K$4</f>
        <v>54610</v>
      </c>
      <c r="S21" s="42"/>
      <c r="T21" s="42">
        <v>3</v>
      </c>
      <c r="U21" s="42"/>
      <c r="V21" s="42"/>
      <c r="W21" s="42"/>
      <c r="X21" s="42"/>
      <c r="Y21" s="42"/>
      <c r="Z21" s="42"/>
      <c r="AA21" s="42"/>
      <c r="AB21" s="42"/>
      <c r="AC21" s="42"/>
      <c r="AD21" s="42">
        <v>1</v>
      </c>
      <c r="AE21" s="43">
        <v>1</v>
      </c>
      <c r="AF21" s="43"/>
      <c r="AG21" s="43"/>
      <c r="AH21" s="43"/>
      <c r="AI21" s="43"/>
      <c r="AJ21" s="43">
        <v>1</v>
      </c>
      <c r="AK21" s="43"/>
      <c r="AL21" s="43"/>
      <c r="AM21" s="43"/>
      <c r="AN21" s="43"/>
      <c r="AO21" s="23">
        <f>+S21*árak!$L$4+T21*árak!$M$4+U21*árak!$N$4+V21*árak!$O$4+W21*árak!$P$4+X21*árak!$Q$4+Y21*árak!$R$4+Z21*árak!$S$4+AA21*árak!$T$4+AB21*árak!$U$4+AC21*árak!$V$4+AD21*árak!$W$4+AE21*árak!$X$4+AF21*árak!$Y$4+AG21*árak!$Z$4+AH21*árak!$AA$4+AI21*árak!$AB$4+AJ21*árak!$AC$4+AK21*árak!$AD$4+AL21*árak!$AE$4+AM21*árak!$AF$4+AN21*árak!$AG$4</f>
        <v>61006</v>
      </c>
      <c r="AP21" s="28">
        <f t="shared" si="0"/>
        <v>115616</v>
      </c>
    </row>
    <row r="22" spans="1:42" ht="15.75">
      <c r="A22" s="40" t="s">
        <v>39</v>
      </c>
      <c r="B22" s="41" t="s">
        <v>226</v>
      </c>
      <c r="C22" s="41" t="s">
        <v>227</v>
      </c>
      <c r="D22" s="8" t="s">
        <v>35</v>
      </c>
      <c r="E22" s="28">
        <f t="shared" si="1"/>
        <v>0</v>
      </c>
      <c r="F22" s="42"/>
      <c r="G22" s="42"/>
      <c r="H22" s="42"/>
      <c r="I22" s="42"/>
      <c r="J22" s="28">
        <f>F22*árak!$A$4+G22*árak!$B$4+H22*árak!$C$4+I22*árak!$D$4</f>
        <v>0</v>
      </c>
      <c r="K22" s="42"/>
      <c r="L22" s="42"/>
      <c r="M22" s="42"/>
      <c r="N22" s="42"/>
      <c r="O22" s="42"/>
      <c r="P22" s="42"/>
      <c r="Q22" s="42"/>
      <c r="R22" s="22">
        <f>+K22*árak!$E$4+'ÖTE 2021'!L22*árak!$F$4+'ÖTE 2021'!M22*árak!$G$4+'ÖTE 2021'!N22*árak!$H$4+'ÖTE 2021'!O22*árak!$I$4+'ÖTE 2021'!P22*árak!$J$4+'ÖTE 2021'!Q22*árak!$K$4</f>
        <v>0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23">
        <f>+S22*árak!$L$4+T22*árak!$M$4+U22*árak!$N$4+V22*árak!$O$4+W22*árak!$P$4+X22*árak!$Q$4+Y22*árak!$R$4+Z22*árak!$S$4+AA22*árak!$T$4+AB22*árak!$U$4+AC22*árak!$V$4+AD22*árak!$W$4+AE22*árak!$X$4+AF22*árak!$Y$4+AG22*árak!$Z$4+AH22*árak!$AA$4+AI22*árak!$AB$4+AJ22*árak!$AC$4+AK22*árak!$AD$4+AL22*árak!$AE$4+AM22*árak!$AF$4+AN22*árak!$AG$4</f>
        <v>0</v>
      </c>
      <c r="AP22" s="28">
        <f t="shared" si="0"/>
        <v>0</v>
      </c>
    </row>
    <row r="23" spans="1:42" ht="15.75">
      <c r="A23" s="40" t="s">
        <v>39</v>
      </c>
      <c r="B23" s="41" t="s">
        <v>228</v>
      </c>
      <c r="C23" s="41" t="s">
        <v>229</v>
      </c>
      <c r="D23" s="8" t="s">
        <v>36</v>
      </c>
      <c r="E23" s="28">
        <f t="shared" si="1"/>
        <v>327660</v>
      </c>
      <c r="F23" s="42"/>
      <c r="G23" s="42"/>
      <c r="H23" s="42"/>
      <c r="I23" s="42"/>
      <c r="J23" s="28">
        <f>F23*árak!$A$4+G23*árak!$B$4+H23*árak!$C$4+I23*árak!$D$4</f>
        <v>0</v>
      </c>
      <c r="K23" s="42"/>
      <c r="L23" s="42"/>
      <c r="M23" s="42"/>
      <c r="N23" s="42">
        <v>1</v>
      </c>
      <c r="O23" s="42"/>
      <c r="P23" s="42"/>
      <c r="Q23" s="42"/>
      <c r="R23" s="22">
        <f>+K23*árak!$E$4+'ÖTE 2021'!L23*árak!$F$4+'ÖTE 2021'!M23*árak!$G$4+'ÖTE 2021'!N23*árak!$H$4+'ÖTE 2021'!O23*árak!$I$4+'ÖTE 2021'!P23*árak!$J$4+'ÖTE 2021'!Q23*árak!$K$4</f>
        <v>327660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23">
        <f>+S23*árak!$L$4+T23*árak!$M$4+U23*árak!$N$4+V23*árak!$O$4+W23*árak!$P$4+X23*árak!$Q$4+Y23*árak!$R$4+Z23*árak!$S$4+AA23*árak!$T$4+AB23*árak!$U$4+AC23*árak!$V$4+AD23*árak!$W$4+AE23*árak!$X$4+AF23*árak!$Y$4+AG23*árak!$Z$4+AH23*árak!$AA$4+AI23*árak!$AB$4+AJ23*árak!$AC$4+AK23*árak!$AD$4+AL23*árak!$AE$4+AM23*árak!$AF$4+AN23*árak!$AG$4</f>
        <v>0</v>
      </c>
      <c r="AP23" s="28">
        <f t="shared" si="0"/>
        <v>327660</v>
      </c>
    </row>
    <row r="24" spans="1:42" ht="15.75">
      <c r="A24" s="40" t="s">
        <v>39</v>
      </c>
      <c r="B24" s="41" t="s">
        <v>230</v>
      </c>
      <c r="C24" s="41" t="s">
        <v>231</v>
      </c>
      <c r="D24" s="8" t="s">
        <v>37</v>
      </c>
      <c r="E24" s="28">
        <f t="shared" si="1"/>
        <v>0</v>
      </c>
      <c r="F24" s="42"/>
      <c r="G24" s="42"/>
      <c r="H24" s="42"/>
      <c r="I24" s="42"/>
      <c r="J24" s="28">
        <f>F24*árak!$A$4+G24*árak!$B$4+H24*árak!$C$4+I24*árak!$D$4</f>
        <v>0</v>
      </c>
      <c r="K24" s="42"/>
      <c r="L24" s="42"/>
      <c r="M24" s="42"/>
      <c r="N24" s="42"/>
      <c r="O24" s="42"/>
      <c r="P24" s="42"/>
      <c r="Q24" s="42"/>
      <c r="R24" s="22">
        <f>+K24*árak!$E$4+'ÖTE 2021'!L24*árak!$F$4+'ÖTE 2021'!M24*árak!$G$4+'ÖTE 2021'!N24*árak!$H$4+'ÖTE 2021'!O24*árak!$I$4+'ÖTE 2021'!P24*árak!$J$4+'ÖTE 2021'!Q24*árak!$K$4</f>
        <v>0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23">
        <f>+S24*árak!$L$4+T24*árak!$M$4+U24*árak!$N$4+V24*árak!$O$4+W24*árak!$P$4+X24*árak!$Q$4+Y24*árak!$R$4+Z24*árak!$S$4+AA24*árak!$T$4+AB24*árak!$U$4+AC24*árak!$V$4+AD24*árak!$W$4+AE24*árak!$X$4+AF24*árak!$Y$4+AG24*árak!$Z$4+AH24*árak!$AA$4+AI24*árak!$AB$4+AJ24*árak!$AC$4+AK24*árak!$AD$4+AL24*árak!$AE$4+AM24*árak!$AF$4+AN24*árak!$AG$4</f>
        <v>0</v>
      </c>
      <c r="AP24" s="28">
        <f t="shared" si="0"/>
        <v>0</v>
      </c>
    </row>
    <row r="25" spans="1:42" ht="15.75">
      <c r="A25" s="40" t="s">
        <v>39</v>
      </c>
      <c r="B25" s="41" t="s">
        <v>232</v>
      </c>
      <c r="C25" s="41" t="s">
        <v>233</v>
      </c>
      <c r="D25" s="8" t="s">
        <v>35</v>
      </c>
      <c r="E25" s="28">
        <f t="shared" si="1"/>
        <v>0</v>
      </c>
      <c r="F25" s="42"/>
      <c r="G25" s="42"/>
      <c r="H25" s="42"/>
      <c r="I25" s="42"/>
      <c r="J25" s="28">
        <f>F25*árak!$A$4+G25*árak!$B$4+H25*árak!$C$4+I25*árak!$D$4</f>
        <v>0</v>
      </c>
      <c r="K25" s="42"/>
      <c r="L25" s="42"/>
      <c r="M25" s="42"/>
      <c r="N25" s="42"/>
      <c r="O25" s="42"/>
      <c r="P25" s="42"/>
      <c r="Q25" s="42"/>
      <c r="R25" s="22">
        <f>+K25*árak!$E$4+'ÖTE 2021'!L25*árak!$F$4+'ÖTE 2021'!M25*árak!$G$4+'ÖTE 2021'!N25*árak!$H$4+'ÖTE 2021'!O25*árak!$I$4+'ÖTE 2021'!P25*árak!$J$4+'ÖTE 2021'!Q25*árak!$K$4</f>
        <v>0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23">
        <f>+S25*árak!$L$4+T25*árak!$M$4+U25*árak!$N$4+V25*árak!$O$4+W25*árak!$P$4+X25*árak!$Q$4+Y25*árak!$R$4+Z25*árak!$S$4+AA25*árak!$T$4+AB25*árak!$U$4+AC25*árak!$V$4+AD25*árak!$W$4+AE25*árak!$X$4+AF25*árak!$Y$4+AG25*árak!$Z$4+AH25*árak!$AA$4+AI25*árak!$AB$4+AJ25*árak!$AC$4+AK25*árak!$AD$4+AL25*árak!$AE$4+AM25*árak!$AF$4+AN25*árak!$AG$4</f>
        <v>0</v>
      </c>
      <c r="AP25" s="28">
        <f t="shared" si="0"/>
        <v>0</v>
      </c>
    </row>
    <row r="26" spans="1:42" ht="15.75">
      <c r="A26" s="40" t="s">
        <v>39</v>
      </c>
      <c r="B26" s="41" t="s">
        <v>234</v>
      </c>
      <c r="C26" s="41" t="s">
        <v>235</v>
      </c>
      <c r="D26" s="8" t="s">
        <v>36</v>
      </c>
      <c r="E26" s="28">
        <f t="shared" si="1"/>
        <v>0</v>
      </c>
      <c r="F26" s="42"/>
      <c r="G26" s="42"/>
      <c r="H26" s="42"/>
      <c r="I26" s="42"/>
      <c r="J26" s="28">
        <f>F26*árak!$A$4+G26*árak!$B$4+H26*árak!$C$4+I26*árak!$D$4</f>
        <v>0</v>
      </c>
      <c r="K26" s="42"/>
      <c r="L26" s="42"/>
      <c r="M26" s="42"/>
      <c r="N26" s="42"/>
      <c r="O26" s="42"/>
      <c r="P26" s="42"/>
      <c r="Q26" s="42"/>
      <c r="R26" s="22">
        <f>+K26*árak!$E$4+'ÖTE 2021'!L26*árak!$F$4+'ÖTE 2021'!M26*árak!$G$4+'ÖTE 2021'!N26*árak!$H$4+'ÖTE 2021'!O26*árak!$I$4+'ÖTE 2021'!P26*árak!$J$4+'ÖTE 2021'!Q26*árak!$K$4</f>
        <v>0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23">
        <f>+S26*árak!$L$4+T26*árak!$M$4+U26*árak!$N$4+V26*árak!$O$4+W26*árak!$P$4+X26*árak!$Q$4+Y26*árak!$R$4+Z26*árak!$S$4+AA26*árak!$T$4+AB26*árak!$U$4+AC26*árak!$V$4+AD26*árak!$W$4+AE26*árak!$X$4+AF26*árak!$Y$4+AG26*árak!$Z$4+AH26*árak!$AA$4+AI26*árak!$AB$4+AJ26*árak!$AC$4+AK26*árak!$AD$4+AL26*árak!$AE$4+AM26*árak!$AF$4+AN26*árak!$AG$4</f>
        <v>0</v>
      </c>
      <c r="AP26" s="28">
        <f t="shared" si="0"/>
        <v>0</v>
      </c>
    </row>
    <row r="27" spans="1:42" ht="15.75">
      <c r="A27" s="40" t="s">
        <v>39</v>
      </c>
      <c r="B27" s="41" t="s">
        <v>236</v>
      </c>
      <c r="C27" s="41" t="s">
        <v>237</v>
      </c>
      <c r="D27" s="8" t="s">
        <v>35</v>
      </c>
      <c r="E27" s="28">
        <f t="shared" si="1"/>
        <v>840952</v>
      </c>
      <c r="F27" s="42">
        <v>1</v>
      </c>
      <c r="G27" s="42"/>
      <c r="H27" s="42"/>
      <c r="I27" s="42"/>
      <c r="J27" s="28">
        <f>F27*árak!$A$4+G27*árak!$B$4+H27*árak!$C$4+I27*árak!$D$4</f>
        <v>460460</v>
      </c>
      <c r="K27" s="42">
        <v>2</v>
      </c>
      <c r="L27" s="42">
        <v>2</v>
      </c>
      <c r="M27" s="42"/>
      <c r="N27" s="42"/>
      <c r="O27" s="42"/>
      <c r="P27" s="42"/>
      <c r="Q27" s="42"/>
      <c r="R27" s="22">
        <f>+K27*árak!$E$4+'ÖTE 2021'!L27*árak!$F$4+'ÖTE 2021'!M27*árak!$G$4+'ÖTE 2021'!N27*árak!$H$4+'ÖTE 2021'!O27*árak!$I$4+'ÖTE 2021'!P27*árak!$J$4+'ÖTE 2021'!Q27*árak!$K$4</f>
        <v>380492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3">
        <f>+S27*árak!$L$4+T27*árak!$M$4+U27*árak!$N$4+V27*árak!$O$4+W27*árak!$P$4+X27*árak!$Q$4+Y27*árak!$R$4+Z27*árak!$S$4+AA27*árak!$T$4+AB27*árak!$U$4+AC27*árak!$V$4+AD27*árak!$W$4+AE27*árak!$X$4+AF27*árak!$Y$4+AG27*árak!$Z$4+AH27*árak!$AA$4+AI27*árak!$AB$4+AJ27*árak!$AC$4+AK27*árak!$AD$4+AL27*árak!$AE$4+AM27*árak!$AF$4+AN27*árak!$AG$4</f>
        <v>0</v>
      </c>
      <c r="AP27" s="28">
        <f t="shared" si="0"/>
        <v>380492</v>
      </c>
    </row>
    <row r="28" spans="1:42" ht="15.75">
      <c r="A28" s="40" t="s">
        <v>39</v>
      </c>
      <c r="B28" s="41" t="s">
        <v>238</v>
      </c>
      <c r="C28" s="41" t="s">
        <v>239</v>
      </c>
      <c r="D28" s="8" t="s">
        <v>36</v>
      </c>
      <c r="E28" s="28">
        <f t="shared" si="1"/>
        <v>0</v>
      </c>
      <c r="F28" s="42"/>
      <c r="G28" s="42"/>
      <c r="H28" s="42"/>
      <c r="I28" s="42"/>
      <c r="J28" s="28">
        <f>F28*árak!$A$4+G28*árak!$B$4+H28*árak!$C$4+I28*árak!$D$4</f>
        <v>0</v>
      </c>
      <c r="K28" s="42"/>
      <c r="L28" s="42"/>
      <c r="M28" s="42"/>
      <c r="N28" s="42"/>
      <c r="O28" s="42"/>
      <c r="P28" s="42"/>
      <c r="Q28" s="42"/>
      <c r="R28" s="22">
        <f>+K28*árak!$E$4+'ÖTE 2021'!L28*árak!$F$4+'ÖTE 2021'!M28*árak!$G$4+'ÖTE 2021'!N28*árak!$H$4+'ÖTE 2021'!O28*árak!$I$4+'ÖTE 2021'!P28*árak!$J$4+'ÖTE 2021'!Q28*árak!$K$4</f>
        <v>0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23">
        <f>+S28*árak!$L$4+T28*árak!$M$4+U28*árak!$N$4+V28*árak!$O$4+W28*árak!$P$4+X28*árak!$Q$4+Y28*árak!$R$4+Z28*árak!$S$4+AA28*árak!$T$4+AB28*árak!$U$4+AC28*árak!$V$4+AD28*árak!$W$4+AE28*árak!$X$4+AF28*árak!$Y$4+AG28*árak!$Z$4+AH28*árak!$AA$4+AI28*árak!$AB$4+AJ28*árak!$AC$4+AK28*árak!$AD$4+AL28*árak!$AE$4+AM28*árak!$AF$4+AN28*árak!$AG$4</f>
        <v>0</v>
      </c>
      <c r="AP28" s="28">
        <f t="shared" si="0"/>
        <v>0</v>
      </c>
    </row>
    <row r="29" spans="1:42" ht="15.75">
      <c r="A29" s="40" t="s">
        <v>39</v>
      </c>
      <c r="B29" s="41" t="s">
        <v>240</v>
      </c>
      <c r="C29" s="41" t="s">
        <v>241</v>
      </c>
      <c r="D29" s="8" t="s">
        <v>35</v>
      </c>
      <c r="E29" s="28">
        <f t="shared" si="1"/>
        <v>0</v>
      </c>
      <c r="F29" s="42"/>
      <c r="G29" s="42"/>
      <c r="H29" s="42"/>
      <c r="I29" s="42"/>
      <c r="J29" s="28">
        <f>F29*árak!$A$4+G29*árak!$B$4+H29*árak!$C$4+I29*árak!$D$4</f>
        <v>0</v>
      </c>
      <c r="K29" s="42"/>
      <c r="L29" s="42"/>
      <c r="M29" s="42"/>
      <c r="N29" s="42"/>
      <c r="O29" s="42"/>
      <c r="P29" s="42"/>
      <c r="Q29" s="42"/>
      <c r="R29" s="22">
        <f>+K29*árak!$E$4+'ÖTE 2021'!L29*árak!$F$4+'ÖTE 2021'!M29*árak!$G$4+'ÖTE 2021'!N29*árak!$H$4+'ÖTE 2021'!O29*árak!$I$4+'ÖTE 2021'!P29*árak!$J$4+'ÖTE 2021'!Q29*árak!$K$4</f>
        <v>0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3">
        <f>+S29*árak!$L$4+T29*árak!$M$4+U29*árak!$N$4+V29*árak!$O$4+W29*árak!$P$4+X29*árak!$Q$4+Y29*árak!$R$4+Z29*árak!$S$4+AA29*árak!$T$4+AB29*árak!$U$4+AC29*árak!$V$4+AD29*árak!$W$4+AE29*árak!$X$4+AF29*árak!$Y$4+AG29*árak!$Z$4+AH29*árak!$AA$4+AI29*árak!$AB$4+AJ29*árak!$AC$4+AK29*árak!$AD$4+AL29*árak!$AE$4+AM29*árak!$AF$4+AN29*árak!$AG$4</f>
        <v>0</v>
      </c>
      <c r="AP29" s="28">
        <f t="shared" si="0"/>
        <v>0</v>
      </c>
    </row>
    <row r="30" spans="1:42" ht="15.75">
      <c r="A30" s="40" t="s">
        <v>39</v>
      </c>
      <c r="B30" s="41" t="s">
        <v>242</v>
      </c>
      <c r="C30" s="41" t="s">
        <v>243</v>
      </c>
      <c r="D30" s="8" t="s">
        <v>35</v>
      </c>
      <c r="E30" s="28">
        <f t="shared" si="1"/>
        <v>732575</v>
      </c>
      <c r="F30" s="42"/>
      <c r="G30" s="42"/>
      <c r="H30" s="42"/>
      <c r="I30" s="42"/>
      <c r="J30" s="28">
        <f>F30*árak!$A$4+G30*árak!$B$4+H30*árak!$C$4+I30*árak!$D$4</f>
        <v>0</v>
      </c>
      <c r="K30" s="42">
        <v>2</v>
      </c>
      <c r="L30" s="42"/>
      <c r="M30" s="42"/>
      <c r="N30" s="42">
        <v>1</v>
      </c>
      <c r="O30" s="42">
        <v>2</v>
      </c>
      <c r="P30" s="42"/>
      <c r="Q30" s="42">
        <v>2</v>
      </c>
      <c r="R30" s="22">
        <f>+K30*árak!$E$4+'ÖTE 2021'!L30*árak!$F$4+'ÖTE 2021'!M30*árak!$G$4+'ÖTE 2021'!N30*árak!$H$4+'ÖTE 2021'!O30*árak!$I$4+'ÖTE 2021'!P30*árak!$J$4+'ÖTE 2021'!Q30*árak!$K$4</f>
        <v>707238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3"/>
      <c r="AF30" s="43"/>
      <c r="AG30" s="43"/>
      <c r="AH30" s="43"/>
      <c r="AI30" s="43"/>
      <c r="AJ30" s="43"/>
      <c r="AK30" s="43">
        <v>5</v>
      </c>
      <c r="AL30" s="43"/>
      <c r="AM30" s="43"/>
      <c r="AN30" s="43">
        <v>1</v>
      </c>
      <c r="AO30" s="23">
        <f>+S30*árak!$L$4+T30*árak!$M$4+U30*árak!$N$4+V30*árak!$O$4+W30*árak!$P$4+X30*árak!$Q$4+Y30*árak!$R$4+Z30*árak!$S$4+AA30*árak!$T$4+AB30*árak!$U$4+AC30*árak!$V$4+AD30*árak!$W$4+AE30*árak!$X$4+AF30*árak!$Y$4+AG30*árak!$Z$4+AH30*árak!$AA$4+AI30*árak!$AB$4+AJ30*árak!$AC$4+AK30*árak!$AD$4+AL30*árak!$AE$4+AM30*árak!$AF$4+AN30*árak!$AG$4</f>
        <v>25337</v>
      </c>
      <c r="AP30" s="28">
        <f t="shared" si="0"/>
        <v>732575</v>
      </c>
    </row>
    <row r="31" spans="1:42" ht="15.75">
      <c r="A31" s="40" t="s">
        <v>39</v>
      </c>
      <c r="B31" s="41" t="s">
        <v>244</v>
      </c>
      <c r="C31" s="41" t="s">
        <v>245</v>
      </c>
      <c r="D31" s="8" t="s">
        <v>36</v>
      </c>
      <c r="E31" s="28">
        <f t="shared" si="1"/>
        <v>348141</v>
      </c>
      <c r="F31" s="42"/>
      <c r="G31" s="42"/>
      <c r="H31" s="42"/>
      <c r="I31" s="42"/>
      <c r="J31" s="28">
        <f>F31*árak!$A$4+G31*árak!$B$4+H31*árak!$C$4+I31*árak!$D$4</f>
        <v>0</v>
      </c>
      <c r="K31" s="42"/>
      <c r="L31" s="42"/>
      <c r="M31" s="42"/>
      <c r="N31" s="42"/>
      <c r="O31" s="42">
        <v>4</v>
      </c>
      <c r="P31" s="42"/>
      <c r="Q31" s="42">
        <v>1</v>
      </c>
      <c r="R31" s="22">
        <f>+K31*árak!$E$4+'ÖTE 2021'!L31*árak!$F$4+'ÖTE 2021'!M31*árak!$G$4+'ÖTE 2021'!N31*árak!$H$4+'ÖTE 2021'!O31*árak!$I$4+'ÖTE 2021'!P31*árak!$J$4+'ÖTE 2021'!Q31*árak!$K$4</f>
        <v>315646</v>
      </c>
      <c r="S31" s="42"/>
      <c r="T31" s="42">
        <v>1</v>
      </c>
      <c r="U31" s="42"/>
      <c r="V31" s="42"/>
      <c r="W31" s="42"/>
      <c r="X31" s="42"/>
      <c r="Y31" s="42"/>
      <c r="Z31" s="42"/>
      <c r="AA31" s="42"/>
      <c r="AB31" s="42">
        <v>2</v>
      </c>
      <c r="AC31" s="42"/>
      <c r="AD31" s="42"/>
      <c r="AE31" s="43">
        <v>1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23">
        <f>+S31*árak!$L$4+T31*árak!$M$4+U31*árak!$N$4+V31*árak!$O$4+W31*árak!$P$4+X31*árak!$Q$4+Y31*árak!$R$4+Z31*árak!$S$4+AA31*árak!$T$4+AB31*árak!$U$4+AC31*árak!$V$4+AD31*árak!$W$4+AE31*árak!$X$4+AF31*árak!$Y$4+AG31*árak!$Z$4+AH31*árak!$AA$4+AI31*árak!$AB$4+AJ31*árak!$AC$4+AK31*árak!$AD$4+AL31*árak!$AE$4+AM31*árak!$AF$4+AN31*árak!$AG$4</f>
        <v>32495</v>
      </c>
      <c r="AP31" s="28">
        <f t="shared" si="0"/>
        <v>348141</v>
      </c>
    </row>
    <row r="32" spans="1:42" ht="15.75">
      <c r="A32" s="40" t="s">
        <v>39</v>
      </c>
      <c r="B32" s="41" t="s">
        <v>246</v>
      </c>
      <c r="C32" s="41" t="s">
        <v>247</v>
      </c>
      <c r="D32" s="8" t="s">
        <v>36</v>
      </c>
      <c r="E32" s="28">
        <f t="shared" si="1"/>
        <v>194412</v>
      </c>
      <c r="F32" s="42"/>
      <c r="G32" s="42"/>
      <c r="H32" s="42"/>
      <c r="I32" s="42"/>
      <c r="J32" s="28">
        <f>F32*árak!$A$4+G32*árak!$B$4+H32*árak!$C$4+I32*árak!$D$4</f>
        <v>0</v>
      </c>
      <c r="K32" s="42"/>
      <c r="L32" s="42"/>
      <c r="M32" s="42"/>
      <c r="N32" s="42"/>
      <c r="O32" s="42"/>
      <c r="P32" s="42"/>
      <c r="Q32" s="42">
        <v>2</v>
      </c>
      <c r="R32" s="22">
        <f>+K32*árak!$E$4+'ÖTE 2021'!L32*árak!$F$4+'ÖTE 2021'!M32*árak!$G$4+'ÖTE 2021'!N32*árak!$H$4+'ÖTE 2021'!O32*árak!$I$4+'ÖTE 2021'!P32*árak!$J$4+'ÖTE 2021'!Q32*árak!$K$4</f>
        <v>194412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23">
        <f>+S32*árak!$L$4+T32*árak!$M$4+U32*árak!$N$4+V32*árak!$O$4+W32*árak!$P$4+X32*árak!$Q$4+Y32*árak!$R$4+Z32*árak!$S$4+AA32*árak!$T$4+AB32*árak!$U$4+AC32*árak!$V$4+AD32*árak!$W$4+AE32*árak!$X$4+AF32*árak!$Y$4+AG32*árak!$Z$4+AH32*árak!$AA$4+AI32*árak!$AB$4+AJ32*árak!$AC$4+AK32*árak!$AD$4+AL32*árak!$AE$4+AM32*árak!$AF$4+AN32*árak!$AG$4</f>
        <v>0</v>
      </c>
      <c r="AP32" s="28">
        <f t="shared" si="0"/>
        <v>194412</v>
      </c>
    </row>
    <row r="33" spans="1:42" ht="15.75">
      <c r="A33" s="40" t="s">
        <v>39</v>
      </c>
      <c r="B33" s="41" t="s">
        <v>248</v>
      </c>
      <c r="C33" s="41" t="s">
        <v>249</v>
      </c>
      <c r="D33" s="8" t="s">
        <v>35</v>
      </c>
      <c r="E33" s="28">
        <f t="shared" si="1"/>
        <v>965343</v>
      </c>
      <c r="F33" s="42"/>
      <c r="G33" s="42"/>
      <c r="H33" s="42">
        <v>1</v>
      </c>
      <c r="I33" s="42"/>
      <c r="J33" s="28">
        <f>F33*árak!$A$4+G33*árak!$B$4+H33*árak!$C$4+I33*árak!$D$4</f>
        <v>965343</v>
      </c>
      <c r="K33" s="42"/>
      <c r="L33" s="42"/>
      <c r="M33" s="42"/>
      <c r="N33" s="42"/>
      <c r="O33" s="42"/>
      <c r="P33" s="42"/>
      <c r="Q33" s="42"/>
      <c r="R33" s="22">
        <f>+K33*árak!$E$4+'ÖTE 2021'!L33*árak!$F$4+'ÖTE 2021'!M33*árak!$G$4+'ÖTE 2021'!N33*árak!$H$4+'ÖTE 2021'!O33*árak!$I$4+'ÖTE 2021'!P33*árak!$J$4+'ÖTE 2021'!Q33*árak!$K$4</f>
        <v>0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23">
        <f>+S33*árak!$L$4+T33*árak!$M$4+U33*árak!$N$4+V33*árak!$O$4+W33*árak!$P$4+X33*árak!$Q$4+Y33*árak!$R$4+Z33*árak!$S$4+AA33*árak!$T$4+AB33*árak!$U$4+AC33*árak!$V$4+AD33*árak!$W$4+AE33*árak!$X$4+AF33*árak!$Y$4+AG33*árak!$Z$4+AH33*árak!$AA$4+AI33*árak!$AB$4+AJ33*árak!$AC$4+AK33*árak!$AD$4+AL33*árak!$AE$4+AM33*árak!$AF$4+AN33*árak!$AG$4</f>
        <v>0</v>
      </c>
      <c r="AP33" s="28">
        <f t="shared" si="0"/>
        <v>0</v>
      </c>
    </row>
    <row r="34" spans="1:42" ht="15.75">
      <c r="A34" s="40" t="s">
        <v>39</v>
      </c>
      <c r="B34" s="41" t="s">
        <v>250</v>
      </c>
      <c r="C34" s="41" t="s">
        <v>251</v>
      </c>
      <c r="D34" s="8" t="s">
        <v>35</v>
      </c>
      <c r="E34" s="28">
        <f t="shared" si="1"/>
        <v>949675</v>
      </c>
      <c r="F34" s="42"/>
      <c r="G34" s="42"/>
      <c r="H34" s="42"/>
      <c r="I34" s="42"/>
      <c r="J34" s="28">
        <f>F34*árak!$A$4+G34*árak!$B$4+H34*árak!$C$4+I34*árak!$D$4</f>
        <v>0</v>
      </c>
      <c r="K34" s="42"/>
      <c r="L34" s="42">
        <v>5</v>
      </c>
      <c r="M34" s="42"/>
      <c r="N34" s="42"/>
      <c r="O34" s="42">
        <v>3</v>
      </c>
      <c r="P34" s="42"/>
      <c r="Q34" s="42"/>
      <c r="R34" s="22">
        <f>+K34*árak!$E$4+'ÖTE 2021'!L34*árak!$F$4+'ÖTE 2021'!M34*árak!$G$4+'ÖTE 2021'!N34*árak!$H$4+'ÖTE 2021'!O34*árak!$I$4+'ÖTE 2021'!P34*árak!$J$4+'ÖTE 2021'!Q34*árak!$K$4</f>
        <v>925195</v>
      </c>
      <c r="S34" s="42"/>
      <c r="T34" s="42">
        <v>1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3">
        <v>1</v>
      </c>
      <c r="AG34" s="43"/>
      <c r="AH34" s="43"/>
      <c r="AI34" s="43"/>
      <c r="AJ34" s="43"/>
      <c r="AK34" s="43"/>
      <c r="AL34" s="43"/>
      <c r="AM34" s="43"/>
      <c r="AN34" s="43">
        <v>1</v>
      </c>
      <c r="AO34" s="23">
        <f>+S34*árak!$L$4+T34*árak!$M$4+U34*árak!$N$4+V34*árak!$O$4+W34*árak!$P$4+X34*árak!$Q$4+Y34*árak!$R$4+Z34*árak!$S$4+AA34*árak!$T$4+AB34*árak!$U$4+AC34*árak!$V$4+AD34*árak!$W$4+AE34*árak!$X$4+AF34*árak!$Y$4+AG34*árak!$Z$4+AH34*árak!$AA$4+AI34*árak!$AB$4+AJ34*árak!$AC$4+AK34*árak!$AD$4+AL34*árak!$AE$4+AM34*árak!$AF$4+AN34*árak!$AG$4</f>
        <v>24480</v>
      </c>
      <c r="AP34" s="28">
        <f t="shared" si="0"/>
        <v>949675</v>
      </c>
    </row>
    <row r="35" spans="1:42" ht="15.75">
      <c r="A35" s="40" t="s">
        <v>39</v>
      </c>
      <c r="B35" s="41" t="s">
        <v>252</v>
      </c>
      <c r="C35" s="41" t="s">
        <v>253</v>
      </c>
      <c r="D35" s="8" t="s">
        <v>36</v>
      </c>
      <c r="E35" s="28">
        <f t="shared" si="1"/>
        <v>97206</v>
      </c>
      <c r="F35" s="42"/>
      <c r="G35" s="42"/>
      <c r="H35" s="42"/>
      <c r="I35" s="42"/>
      <c r="J35" s="28">
        <f>F35*árak!$A$4+G35*árak!$B$4+H35*árak!$C$4+I35*árak!$D$4</f>
        <v>0</v>
      </c>
      <c r="K35" s="42"/>
      <c r="L35" s="42"/>
      <c r="M35" s="42"/>
      <c r="N35" s="42"/>
      <c r="O35" s="42"/>
      <c r="P35" s="42"/>
      <c r="Q35" s="42">
        <v>1</v>
      </c>
      <c r="R35" s="22">
        <f>+K35*árak!$E$4+'ÖTE 2021'!L35*árak!$F$4+'ÖTE 2021'!M35*árak!$G$4+'ÖTE 2021'!N35*árak!$H$4+'ÖTE 2021'!O35*árak!$I$4+'ÖTE 2021'!P35*árak!$J$4+'ÖTE 2021'!Q35*árak!$K$4</f>
        <v>97206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23">
        <f>+S35*árak!$L$4+T35*árak!$M$4+U35*árak!$N$4+V35*árak!$O$4+W35*árak!$P$4+X35*árak!$Q$4+Y35*árak!$R$4+Z35*árak!$S$4+AA35*árak!$T$4+AB35*árak!$U$4+AC35*árak!$V$4+AD35*árak!$W$4+AE35*árak!$X$4+AF35*árak!$Y$4+AG35*árak!$Z$4+AH35*árak!$AA$4+AI35*árak!$AB$4+AJ35*árak!$AC$4+AK35*árak!$AD$4+AL35*árak!$AE$4+AM35*árak!$AF$4+AN35*árak!$AG$4</f>
        <v>0</v>
      </c>
      <c r="AP35" s="28">
        <f t="shared" si="0"/>
        <v>97206</v>
      </c>
    </row>
    <row r="36" spans="1:42" ht="15.75">
      <c r="A36" s="40" t="s">
        <v>39</v>
      </c>
      <c r="B36" s="41" t="s">
        <v>254</v>
      </c>
      <c r="C36" s="41" t="s">
        <v>255</v>
      </c>
      <c r="D36" s="8" t="s">
        <v>36</v>
      </c>
      <c r="E36" s="28">
        <f t="shared" si="1"/>
        <v>291618</v>
      </c>
      <c r="F36" s="42"/>
      <c r="G36" s="42"/>
      <c r="H36" s="42"/>
      <c r="I36" s="42"/>
      <c r="J36" s="28">
        <f>F36*árak!$A$4+G36*árak!$B$4+H36*árak!$C$4+I36*árak!$D$4</f>
        <v>0</v>
      </c>
      <c r="K36" s="42"/>
      <c r="L36" s="42"/>
      <c r="M36" s="42"/>
      <c r="N36" s="42"/>
      <c r="O36" s="42"/>
      <c r="P36" s="42"/>
      <c r="Q36" s="42">
        <v>3</v>
      </c>
      <c r="R36" s="22">
        <f>+K36*árak!$E$4+'ÖTE 2021'!L36*árak!$F$4+'ÖTE 2021'!M36*árak!$G$4+'ÖTE 2021'!N36*árak!$H$4+'ÖTE 2021'!O36*árak!$I$4+'ÖTE 2021'!P36*árak!$J$4+'ÖTE 2021'!Q36*árak!$K$4</f>
        <v>291618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23">
        <f>+S36*árak!$L$4+T36*árak!$M$4+U36*árak!$N$4+V36*árak!$O$4+W36*árak!$P$4+X36*árak!$Q$4+Y36*árak!$R$4+Z36*árak!$S$4+AA36*árak!$T$4+AB36*árak!$U$4+AC36*árak!$V$4+AD36*árak!$W$4+AE36*árak!$X$4+AF36*árak!$Y$4+AG36*árak!$Z$4+AH36*árak!$AA$4+AI36*árak!$AB$4+AJ36*árak!$AC$4+AK36*árak!$AD$4+AL36*árak!$AE$4+AM36*árak!$AF$4+AN36*árak!$AG$4</f>
        <v>0</v>
      </c>
      <c r="AP36" s="28">
        <f t="shared" si="0"/>
        <v>291618</v>
      </c>
    </row>
    <row r="37" spans="1:42" ht="15.75">
      <c r="A37" s="40" t="s">
        <v>39</v>
      </c>
      <c r="B37" s="41" t="s">
        <v>256</v>
      </c>
      <c r="C37" s="41" t="s">
        <v>257</v>
      </c>
      <c r="D37" s="8" t="s">
        <v>35</v>
      </c>
      <c r="E37" s="28">
        <f t="shared" si="1"/>
        <v>412171</v>
      </c>
      <c r="F37" s="42"/>
      <c r="G37" s="42"/>
      <c r="H37" s="42"/>
      <c r="I37" s="42"/>
      <c r="J37" s="28">
        <f>F37*árak!$A$4+G37*árak!$B$4+H37*árak!$C$4+I37*árak!$D$4</f>
        <v>0</v>
      </c>
      <c r="K37" s="42"/>
      <c r="L37" s="42">
        <v>1</v>
      </c>
      <c r="M37" s="42"/>
      <c r="N37" s="42"/>
      <c r="O37" s="42">
        <v>2</v>
      </c>
      <c r="P37" s="42"/>
      <c r="Q37" s="42"/>
      <c r="R37" s="22">
        <f>+K37*árak!$E$4+'ÖTE 2021'!L37*árak!$F$4+'ÖTE 2021'!M37*árak!$G$4+'ÖTE 2021'!N37*árak!$H$4+'ÖTE 2021'!O37*árak!$I$4+'ÖTE 2021'!P37*árak!$J$4+'ÖTE 2021'!Q37*árak!$K$4</f>
        <v>261493</v>
      </c>
      <c r="S37" s="42"/>
      <c r="T37" s="42"/>
      <c r="U37" s="42"/>
      <c r="V37" s="42"/>
      <c r="W37" s="42"/>
      <c r="X37" s="42"/>
      <c r="Y37" s="42">
        <v>4</v>
      </c>
      <c r="Z37" s="42"/>
      <c r="AA37" s="42"/>
      <c r="AB37" s="42"/>
      <c r="AC37" s="42"/>
      <c r="AD37" s="42"/>
      <c r="AE37" s="43"/>
      <c r="AF37" s="43"/>
      <c r="AG37" s="43"/>
      <c r="AH37" s="43"/>
      <c r="AI37" s="43"/>
      <c r="AJ37" s="43">
        <v>2</v>
      </c>
      <c r="AK37" s="43">
        <v>10</v>
      </c>
      <c r="AL37" s="43"/>
      <c r="AM37" s="43"/>
      <c r="AN37" s="43"/>
      <c r="AO37" s="23">
        <f>+S37*árak!$L$4+T37*árak!$M$4+U37*árak!$N$4+V37*árak!$O$4+W37*árak!$P$4+X37*árak!$Q$4+Y37*árak!$R$4+Z37*árak!$S$4+AA37*árak!$T$4+AB37*árak!$U$4+AC37*árak!$V$4+AD37*árak!$W$4+AE37*árak!$X$4+AF37*árak!$Y$4+AG37*árak!$Z$4+AH37*árak!$AA$4+AI37*árak!$AB$4+AJ37*árak!$AC$4+AK37*árak!$AD$4+AL37*árak!$AE$4+AM37*árak!$AF$4+AN37*árak!$AG$4</f>
        <v>150678</v>
      </c>
      <c r="AP37" s="28">
        <f t="shared" si="0"/>
        <v>412171</v>
      </c>
    </row>
    <row r="38" spans="1:42" ht="15.75">
      <c r="A38" s="40" t="s">
        <v>39</v>
      </c>
      <c r="B38" s="41" t="s">
        <v>258</v>
      </c>
      <c r="C38" s="41" t="s">
        <v>259</v>
      </c>
      <c r="D38" s="8" t="s">
        <v>36</v>
      </c>
      <c r="E38" s="28">
        <f t="shared" si="1"/>
        <v>655320</v>
      </c>
      <c r="F38" s="42"/>
      <c r="G38" s="42"/>
      <c r="H38" s="42"/>
      <c r="I38" s="42"/>
      <c r="J38" s="28">
        <f>F38*árak!$A$4+G38*árak!$B$4+H38*árak!$C$4+I38*árak!$D$4</f>
        <v>0</v>
      </c>
      <c r="K38" s="42"/>
      <c r="L38" s="42"/>
      <c r="M38" s="42"/>
      <c r="N38" s="42">
        <v>2</v>
      </c>
      <c r="O38" s="42"/>
      <c r="P38" s="42"/>
      <c r="Q38" s="42"/>
      <c r="R38" s="22">
        <f>+K38*árak!$E$4+'ÖTE 2021'!L38*árak!$F$4+'ÖTE 2021'!M38*árak!$G$4+'ÖTE 2021'!N38*árak!$H$4+'ÖTE 2021'!O38*árak!$I$4+'ÖTE 2021'!P38*árak!$J$4+'ÖTE 2021'!Q38*árak!$K$4</f>
        <v>655320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23">
        <f>+S38*árak!$L$4+T38*árak!$M$4+U38*árak!$N$4+V38*árak!$O$4+W38*árak!$P$4+X38*árak!$Q$4+Y38*árak!$R$4+Z38*árak!$S$4+AA38*árak!$T$4+AB38*árak!$U$4+AC38*árak!$V$4+AD38*árak!$W$4+AE38*árak!$X$4+AF38*árak!$Y$4+AG38*árak!$Z$4+AH38*árak!$AA$4+AI38*árak!$AB$4+AJ38*árak!$AC$4+AK38*árak!$AD$4+AL38*árak!$AE$4+AM38*árak!$AF$4+AN38*árak!$AG$4</f>
        <v>0</v>
      </c>
      <c r="AP38" s="28">
        <f t="shared" si="0"/>
        <v>655320</v>
      </c>
    </row>
    <row r="39" spans="1:42" ht="15.75">
      <c r="A39" s="40" t="s">
        <v>39</v>
      </c>
      <c r="B39" s="41" t="s">
        <v>260</v>
      </c>
      <c r="C39" s="41" t="s">
        <v>261</v>
      </c>
      <c r="D39" s="8" t="s">
        <v>36</v>
      </c>
      <c r="E39" s="28">
        <f t="shared" si="1"/>
        <v>0</v>
      </c>
      <c r="F39" s="42"/>
      <c r="G39" s="42"/>
      <c r="H39" s="42"/>
      <c r="I39" s="42"/>
      <c r="J39" s="28">
        <f>F39*árak!$A$4+G39*árak!$B$4+H39*árak!$C$4+I39*árak!$D$4</f>
        <v>0</v>
      </c>
      <c r="K39" s="42"/>
      <c r="L39" s="42"/>
      <c r="M39" s="42"/>
      <c r="N39" s="42"/>
      <c r="O39" s="42"/>
      <c r="P39" s="42"/>
      <c r="Q39" s="42"/>
      <c r="R39" s="22">
        <f>+K39*árak!$E$4+'ÖTE 2021'!L39*árak!$F$4+'ÖTE 2021'!M39*árak!$G$4+'ÖTE 2021'!N39*árak!$H$4+'ÖTE 2021'!O39*árak!$I$4+'ÖTE 2021'!P39*árak!$J$4+'ÖTE 2021'!Q39*árak!$K$4</f>
        <v>0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23">
        <f>+S39*árak!$L$4+T39*árak!$M$4+U39*árak!$N$4+V39*árak!$O$4+W39*árak!$P$4+X39*árak!$Q$4+Y39*árak!$R$4+Z39*árak!$S$4+AA39*árak!$T$4+AB39*árak!$U$4+AC39*árak!$V$4+AD39*árak!$W$4+AE39*árak!$X$4+AF39*árak!$Y$4+AG39*árak!$Z$4+AH39*árak!$AA$4+AI39*árak!$AB$4+AJ39*árak!$AC$4+AK39*árak!$AD$4+AL39*árak!$AE$4+AM39*árak!$AF$4+AN39*árak!$AG$4</f>
        <v>0</v>
      </c>
      <c r="AP39" s="28">
        <f t="shared" si="0"/>
        <v>0</v>
      </c>
    </row>
    <row r="40" spans="1:42" ht="15.75">
      <c r="A40" s="40" t="s">
        <v>39</v>
      </c>
      <c r="B40" s="41" t="s">
        <v>262</v>
      </c>
      <c r="C40" s="41" t="s">
        <v>263</v>
      </c>
      <c r="D40" s="8" t="s">
        <v>35</v>
      </c>
      <c r="E40" s="28">
        <f t="shared" si="1"/>
        <v>928370</v>
      </c>
      <c r="F40" s="42"/>
      <c r="G40" s="42"/>
      <c r="H40" s="42"/>
      <c r="I40" s="42"/>
      <c r="J40" s="28">
        <f>F40*árak!$A$4+G40*árak!$B$4+H40*árak!$C$4+I40*árak!$D$4</f>
        <v>0</v>
      </c>
      <c r="K40" s="42"/>
      <c r="L40" s="42"/>
      <c r="M40" s="42"/>
      <c r="N40" s="42">
        <v>2</v>
      </c>
      <c r="O40" s="42">
        <v>5</v>
      </c>
      <c r="P40" s="42"/>
      <c r="Q40" s="42"/>
      <c r="R40" s="22">
        <f>+K40*árak!$E$4+'ÖTE 2021'!L40*árak!$F$4+'ÖTE 2021'!M40*árak!$G$4+'ÖTE 2021'!N40*árak!$H$4+'ÖTE 2021'!O40*árak!$I$4+'ÖTE 2021'!P40*árak!$J$4+'ÖTE 2021'!Q40*árak!$K$4</f>
        <v>928370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23">
        <f>+S40*árak!$L$4+T40*árak!$M$4+U40*árak!$N$4+V40*árak!$O$4+W40*árak!$P$4+X40*árak!$Q$4+Y40*árak!$R$4+Z40*árak!$S$4+AA40*árak!$T$4+AB40*árak!$U$4+AC40*árak!$V$4+AD40*árak!$W$4+AE40*árak!$X$4+AF40*árak!$Y$4+AG40*árak!$Z$4+AH40*árak!$AA$4+AI40*árak!$AB$4+AJ40*árak!$AC$4+AK40*árak!$AD$4+AL40*árak!$AE$4+AM40*árak!$AF$4+AN40*árak!$AG$4</f>
        <v>0</v>
      </c>
      <c r="AP40" s="28">
        <f t="shared" si="0"/>
        <v>928370</v>
      </c>
    </row>
    <row r="41" spans="1:42" ht="15.75">
      <c r="A41" s="40" t="s">
        <v>39</v>
      </c>
      <c r="B41" s="41" t="s">
        <v>264</v>
      </c>
      <c r="C41" s="41" t="s">
        <v>265</v>
      </c>
      <c r="D41" s="8" t="s">
        <v>37</v>
      </c>
      <c r="E41" s="28">
        <f t="shared" si="1"/>
        <v>60960</v>
      </c>
      <c r="F41" s="42"/>
      <c r="G41" s="42"/>
      <c r="H41" s="42"/>
      <c r="I41" s="42"/>
      <c r="J41" s="28">
        <f>F41*árak!$A$4+G41*árak!$B$4+H41*árak!$C$4+I41*árak!$D$4</f>
        <v>0</v>
      </c>
      <c r="K41" s="42"/>
      <c r="L41" s="42"/>
      <c r="M41" s="42">
        <v>1</v>
      </c>
      <c r="N41" s="42"/>
      <c r="O41" s="42"/>
      <c r="P41" s="42"/>
      <c r="Q41" s="42"/>
      <c r="R41" s="22">
        <f>+K41*árak!$E$4+'ÖTE 2021'!L41*árak!$F$4+'ÖTE 2021'!M41*árak!$G$4+'ÖTE 2021'!N41*árak!$H$4+'ÖTE 2021'!O41*árak!$I$4+'ÖTE 2021'!P41*árak!$J$4+'ÖTE 2021'!Q41*árak!$K$4</f>
        <v>32893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>
        <v>1</v>
      </c>
      <c r="AE41" s="43">
        <v>1</v>
      </c>
      <c r="AF41" s="43">
        <v>1</v>
      </c>
      <c r="AG41" s="43">
        <v>2</v>
      </c>
      <c r="AH41" s="43">
        <v>1</v>
      </c>
      <c r="AI41" s="43"/>
      <c r="AJ41" s="43"/>
      <c r="AK41" s="43"/>
      <c r="AL41" s="43"/>
      <c r="AM41" s="43"/>
      <c r="AN41" s="43"/>
      <c r="AO41" s="23">
        <f>+S41*árak!$L$4+T41*árak!$M$4+U41*árak!$N$4+V41*árak!$O$4+W41*árak!$P$4+X41*árak!$Q$4+Y41*árak!$R$4+Z41*árak!$S$4+AA41*árak!$T$4+AB41*árak!$U$4+AC41*árak!$V$4+AD41*árak!$W$4+AE41*árak!$X$4+AF41*árak!$Y$4+AG41*árak!$Z$4+AH41*árak!$AA$4+AI41*árak!$AB$4+AJ41*árak!$AC$4+AK41*árak!$AD$4+AL41*árak!$AE$4+AM41*árak!$AF$4+AN41*árak!$AG$4</f>
        <v>28067</v>
      </c>
      <c r="AP41" s="28">
        <f t="shared" si="0"/>
        <v>60960</v>
      </c>
    </row>
    <row r="42" spans="1:42" ht="15.75">
      <c r="A42" s="40" t="s">
        <v>39</v>
      </c>
      <c r="B42" s="41" t="s">
        <v>266</v>
      </c>
      <c r="C42" s="41" t="s">
        <v>267</v>
      </c>
      <c r="D42" s="8" t="s">
        <v>36</v>
      </c>
      <c r="E42" s="28">
        <f t="shared" si="1"/>
        <v>327660</v>
      </c>
      <c r="F42" s="42"/>
      <c r="G42" s="42"/>
      <c r="H42" s="42"/>
      <c r="I42" s="42"/>
      <c r="J42" s="28">
        <f>F42*árak!$A$4+G42*árak!$B$4+H42*árak!$C$4+I42*árak!$D$4</f>
        <v>0</v>
      </c>
      <c r="K42" s="42"/>
      <c r="L42" s="42"/>
      <c r="M42" s="42"/>
      <c r="N42" s="42">
        <v>1</v>
      </c>
      <c r="O42" s="42"/>
      <c r="P42" s="42"/>
      <c r="Q42" s="42"/>
      <c r="R42" s="22">
        <f>+K42*árak!$E$4+'ÖTE 2021'!L42*árak!$F$4+'ÖTE 2021'!M42*árak!$G$4+'ÖTE 2021'!N42*árak!$H$4+'ÖTE 2021'!O42*árak!$I$4+'ÖTE 2021'!P42*árak!$J$4+'ÖTE 2021'!Q42*árak!$K$4</f>
        <v>327660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23">
        <f>+S42*árak!$L$4+T42*árak!$M$4+U42*árak!$N$4+V42*árak!$O$4+W42*árak!$P$4+X42*árak!$Q$4+Y42*árak!$R$4+Z42*árak!$S$4+AA42*árak!$T$4+AB42*árak!$U$4+AC42*árak!$V$4+AD42*árak!$W$4+AE42*árak!$X$4+AF42*árak!$Y$4+AG42*árak!$Z$4+AH42*árak!$AA$4+AI42*árak!$AB$4+AJ42*árak!$AC$4+AK42*árak!$AD$4+AL42*árak!$AE$4+AM42*árak!$AF$4+AN42*árak!$AG$4</f>
        <v>0</v>
      </c>
      <c r="AP42" s="28">
        <f t="shared" si="0"/>
        <v>327660</v>
      </c>
    </row>
    <row r="43" spans="1:42" ht="15.75">
      <c r="A43" s="40" t="s">
        <v>38</v>
      </c>
      <c r="B43" s="41" t="s">
        <v>165</v>
      </c>
      <c r="C43" s="41" t="s">
        <v>166</v>
      </c>
      <c r="D43" s="8" t="s">
        <v>37</v>
      </c>
      <c r="E43" s="28">
        <f t="shared" si="1"/>
        <v>0</v>
      </c>
      <c r="F43" s="42"/>
      <c r="G43" s="42"/>
      <c r="H43" s="42"/>
      <c r="I43" s="42"/>
      <c r="J43" s="28">
        <f>F43*árak!$A$4+G43*árak!$B$4+H43*árak!$C$4+I43*árak!$D$4</f>
        <v>0</v>
      </c>
      <c r="K43" s="42"/>
      <c r="L43" s="42"/>
      <c r="M43" s="42"/>
      <c r="N43" s="42"/>
      <c r="O43" s="42"/>
      <c r="P43" s="42"/>
      <c r="Q43" s="42"/>
      <c r="R43" s="22">
        <f>+K43*árak!$E$4+'ÖTE 2021'!L43*árak!$F$4+'ÖTE 2021'!M43*árak!$G$4+'ÖTE 2021'!N43*árak!$H$4+'ÖTE 2021'!O43*árak!$I$4+'ÖTE 2021'!P43*árak!$J$4+'ÖTE 2021'!Q43*árak!$K$4</f>
        <v>0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23">
        <f>+S43*árak!$L$4+T43*árak!$M$4+U43*árak!$N$4+V43*árak!$O$4+W43*árak!$P$4+X43*árak!$Q$4+Y43*árak!$R$4+Z43*árak!$S$4+AA43*árak!$T$4+AB43*árak!$U$4+AC43*árak!$V$4+AD43*árak!$W$4+AE43*árak!$X$4+AF43*árak!$Y$4+AG43*árak!$Z$4+AH43*árak!$AA$4+AI43*árak!$AB$4+AJ43*árak!$AC$4+AK43*árak!$AD$4+AL43*árak!$AE$4+AM43*árak!$AF$4+AN43*árak!$AG$4</f>
        <v>0</v>
      </c>
      <c r="AP43" s="28">
        <f t="shared" si="0"/>
        <v>0</v>
      </c>
    </row>
    <row r="44" spans="1:42" ht="15.75">
      <c r="A44" s="40" t="s">
        <v>38</v>
      </c>
      <c r="B44" s="41" t="s">
        <v>167</v>
      </c>
      <c r="C44" s="41" t="s">
        <v>168</v>
      </c>
      <c r="D44" s="8" t="s">
        <v>36</v>
      </c>
      <c r="E44" s="28">
        <f t="shared" si="1"/>
        <v>218449</v>
      </c>
      <c r="F44" s="42"/>
      <c r="G44" s="42"/>
      <c r="H44" s="42"/>
      <c r="I44" s="42"/>
      <c r="J44" s="28">
        <f>F44*árak!$A$4+G44*árak!$B$4+H44*árak!$C$4+I44*árak!$D$4</f>
        <v>0</v>
      </c>
      <c r="K44" s="42"/>
      <c r="L44" s="42"/>
      <c r="M44" s="42"/>
      <c r="N44" s="42"/>
      <c r="O44" s="42">
        <v>1</v>
      </c>
      <c r="P44" s="42">
        <v>1</v>
      </c>
      <c r="Q44" s="42"/>
      <c r="R44" s="22">
        <f>+K44*árak!$E$4+'ÖTE 2021'!L44*árak!$F$4+'ÖTE 2021'!M44*árak!$G$4+'ÖTE 2021'!N44*árak!$H$4+'ÖTE 2021'!O44*árak!$I$4+'ÖTE 2021'!P44*árak!$J$4+'ÖTE 2021'!Q44*árak!$K$4</f>
        <v>91694</v>
      </c>
      <c r="S44" s="42"/>
      <c r="T44" s="42">
        <v>1</v>
      </c>
      <c r="U44" s="42"/>
      <c r="V44" s="42">
        <v>2</v>
      </c>
      <c r="W44" s="42"/>
      <c r="X44" s="42"/>
      <c r="Y44" s="42"/>
      <c r="Z44" s="42"/>
      <c r="AA44" s="42"/>
      <c r="AB44" s="42"/>
      <c r="AC44" s="42"/>
      <c r="AD44" s="42"/>
      <c r="AE44" s="43"/>
      <c r="AF44" s="43"/>
      <c r="AG44" s="43"/>
      <c r="AH44" s="43"/>
      <c r="AI44" s="43"/>
      <c r="AJ44" s="43">
        <v>3</v>
      </c>
      <c r="AK44" s="43">
        <v>1</v>
      </c>
      <c r="AL44" s="43">
        <v>1</v>
      </c>
      <c r="AM44" s="43"/>
      <c r="AN44" s="43"/>
      <c r="AO44" s="23">
        <f>+S44*árak!$L$4+T44*árak!$M$4+U44*árak!$N$4+V44*árak!$O$4+W44*árak!$P$4+X44*árak!$Q$4+Y44*árak!$R$4+Z44*árak!$S$4+AA44*árak!$T$4+AB44*árak!$U$4+AC44*árak!$V$4+AD44*árak!$W$4+AE44*árak!$X$4+AF44*árak!$Y$4+AG44*árak!$Z$4+AH44*árak!$AA$4+AI44*árak!$AB$4+AJ44*árak!$AC$4+AK44*árak!$AD$4+AL44*árak!$AE$4+AM44*árak!$AF$4+AN44*árak!$AG$4</f>
        <v>126755</v>
      </c>
      <c r="AP44" s="28">
        <f t="shared" si="0"/>
        <v>218449</v>
      </c>
    </row>
    <row r="45" spans="1:42" ht="15.75">
      <c r="A45" s="40" t="s">
        <v>38</v>
      </c>
      <c r="B45" s="41" t="s">
        <v>169</v>
      </c>
      <c r="C45" s="41" t="s">
        <v>170</v>
      </c>
      <c r="D45" s="8" t="s">
        <v>36</v>
      </c>
      <c r="E45" s="28">
        <f t="shared" si="1"/>
        <v>460460</v>
      </c>
      <c r="F45" s="42">
        <v>1</v>
      </c>
      <c r="G45" s="42"/>
      <c r="H45" s="42"/>
      <c r="I45" s="42"/>
      <c r="J45" s="28">
        <f>F45*árak!$A$4+G45*árak!$B$4+H45*árak!$C$4+I45*árak!$D$4</f>
        <v>460460</v>
      </c>
      <c r="K45" s="42"/>
      <c r="L45" s="42"/>
      <c r="M45" s="42"/>
      <c r="N45" s="42"/>
      <c r="O45" s="42"/>
      <c r="P45" s="42"/>
      <c r="Q45" s="42"/>
      <c r="R45" s="22">
        <f>+K45*árak!$E$4+'ÖTE 2021'!L45*árak!$F$4+'ÖTE 2021'!M45*árak!$G$4+'ÖTE 2021'!N45*árak!$H$4+'ÖTE 2021'!O45*árak!$I$4+'ÖTE 2021'!P45*árak!$J$4+'ÖTE 2021'!Q45*árak!$K$4</f>
        <v>0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23">
        <f>+S45*árak!$L$4+T45*árak!$M$4+U45*árak!$N$4+V45*árak!$O$4+W45*árak!$P$4+X45*árak!$Q$4+Y45*árak!$R$4+Z45*árak!$S$4+AA45*árak!$T$4+AB45*árak!$U$4+AC45*árak!$V$4+AD45*árak!$W$4+AE45*árak!$X$4+AF45*árak!$Y$4+AG45*árak!$Z$4+AH45*árak!$AA$4+AI45*árak!$AB$4+AJ45*árak!$AC$4+AK45*árak!$AD$4+AL45*árak!$AE$4+AM45*árak!$AF$4+AN45*árak!$AG$4</f>
        <v>0</v>
      </c>
      <c r="AP45" s="28">
        <f t="shared" si="0"/>
        <v>0</v>
      </c>
    </row>
    <row r="46" spans="1:42" ht="15.75">
      <c r="A46" s="40" t="s">
        <v>38</v>
      </c>
      <c r="B46" s="41" t="s">
        <v>171</v>
      </c>
      <c r="C46" s="41" t="s">
        <v>172</v>
      </c>
      <c r="D46" s="8" t="s">
        <v>36</v>
      </c>
      <c r="E46" s="28">
        <f t="shared" si="1"/>
        <v>0</v>
      </c>
      <c r="F46" s="42"/>
      <c r="G46" s="42"/>
      <c r="H46" s="42"/>
      <c r="I46" s="42"/>
      <c r="J46" s="28">
        <f>F46*árak!$A$4+G46*árak!$B$4+H46*árak!$C$4+I46*árak!$D$4</f>
        <v>0</v>
      </c>
      <c r="K46" s="42"/>
      <c r="L46" s="42"/>
      <c r="M46" s="42"/>
      <c r="N46" s="42"/>
      <c r="O46" s="42"/>
      <c r="P46" s="42"/>
      <c r="Q46" s="42"/>
      <c r="R46" s="22">
        <f>+K46*árak!$E$4+'ÖTE 2021'!L46*árak!$F$4+'ÖTE 2021'!M46*árak!$G$4+'ÖTE 2021'!N46*árak!$H$4+'ÖTE 2021'!O46*árak!$I$4+'ÖTE 2021'!P46*árak!$J$4+'ÖTE 2021'!Q46*árak!$K$4</f>
        <v>0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23">
        <f>+S46*árak!$L$4+T46*árak!$M$4+U46*árak!$N$4+V46*árak!$O$4+W46*árak!$P$4+X46*árak!$Q$4+Y46*árak!$R$4+Z46*árak!$S$4+AA46*árak!$T$4+AB46*árak!$U$4+AC46*árak!$V$4+AD46*árak!$W$4+AE46*árak!$X$4+AF46*árak!$Y$4+AG46*árak!$Z$4+AH46*árak!$AA$4+AI46*árak!$AB$4+AJ46*árak!$AC$4+AK46*árak!$AD$4+AL46*árak!$AE$4+AM46*árak!$AF$4+AN46*árak!$AG$4</f>
        <v>0</v>
      </c>
      <c r="AP46" s="28">
        <f t="shared" si="0"/>
        <v>0</v>
      </c>
    </row>
    <row r="47" spans="1:42" ht="15.75">
      <c r="A47" s="40" t="s">
        <v>38</v>
      </c>
      <c r="B47" s="41" t="s">
        <v>173</v>
      </c>
      <c r="C47" s="41" t="s">
        <v>174</v>
      </c>
      <c r="D47" s="8" t="s">
        <v>35</v>
      </c>
      <c r="E47" s="28">
        <f t="shared" si="1"/>
        <v>418289</v>
      </c>
      <c r="F47" s="42"/>
      <c r="G47" s="42"/>
      <c r="H47" s="42"/>
      <c r="I47" s="42"/>
      <c r="J47" s="28">
        <f>F47*árak!$A$4+G47*árak!$B$4+H47*árak!$C$4+I47*árak!$D$4</f>
        <v>0</v>
      </c>
      <c r="K47" s="42"/>
      <c r="L47" s="42"/>
      <c r="M47" s="42">
        <v>5</v>
      </c>
      <c r="N47" s="42"/>
      <c r="O47" s="42"/>
      <c r="P47" s="42">
        <v>5</v>
      </c>
      <c r="Q47" s="42"/>
      <c r="R47" s="22">
        <f>+K47*árak!$E$4+'ÖTE 2021'!L47*árak!$F$4+'ÖTE 2021'!M47*árak!$G$4+'ÖTE 2021'!N47*árak!$H$4+'ÖTE 2021'!O47*árak!$I$4+'ÖTE 2021'!P47*árak!$J$4+'ÖTE 2021'!Q47*árak!$K$4</f>
        <v>349885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>
        <v>2</v>
      </c>
      <c r="AD47" s="42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23">
        <f>+S47*árak!$L$4+T47*árak!$M$4+U47*árak!$N$4+V47*árak!$O$4+W47*árak!$P$4+X47*árak!$Q$4+Y47*árak!$R$4+Z47*árak!$S$4+AA47*árak!$T$4+AB47*árak!$U$4+AC47*árak!$V$4+AD47*árak!$W$4+AE47*árak!$X$4+AF47*árak!$Y$4+AG47*árak!$Z$4+AH47*árak!$AA$4+AI47*árak!$AB$4+AJ47*árak!$AC$4+AK47*árak!$AD$4+AL47*árak!$AE$4+AM47*árak!$AF$4+AN47*árak!$AG$4</f>
        <v>68404</v>
      </c>
      <c r="AP47" s="28">
        <f t="shared" si="0"/>
        <v>418289</v>
      </c>
    </row>
    <row r="48" spans="1:42" ht="15.75">
      <c r="A48" s="40" t="s">
        <v>38</v>
      </c>
      <c r="B48" s="41" t="s">
        <v>175</v>
      </c>
      <c r="C48" s="41" t="s">
        <v>176</v>
      </c>
      <c r="D48" s="8" t="s">
        <v>35</v>
      </c>
      <c r="E48" s="28">
        <f t="shared" si="1"/>
        <v>982980</v>
      </c>
      <c r="F48" s="42"/>
      <c r="G48" s="42"/>
      <c r="H48" s="42"/>
      <c r="I48" s="42"/>
      <c r="J48" s="28">
        <f>F48*árak!$A$4+G48*árak!$B$4+H48*árak!$C$4+I48*árak!$D$4</f>
        <v>0</v>
      </c>
      <c r="K48" s="42"/>
      <c r="L48" s="42"/>
      <c r="M48" s="42"/>
      <c r="N48" s="42">
        <v>3</v>
      </c>
      <c r="O48" s="42"/>
      <c r="P48" s="42"/>
      <c r="Q48" s="42"/>
      <c r="R48" s="22">
        <f>+K48*árak!$E$4+'ÖTE 2021'!L48*árak!$F$4+'ÖTE 2021'!M48*árak!$G$4+'ÖTE 2021'!N48*árak!$H$4+'ÖTE 2021'!O48*árak!$I$4+'ÖTE 2021'!P48*árak!$J$4+'ÖTE 2021'!Q48*árak!$K$4</f>
        <v>982980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23">
        <f>+S48*árak!$L$4+T48*árak!$M$4+U48*árak!$N$4+V48*árak!$O$4+W48*árak!$P$4+X48*árak!$Q$4+Y48*árak!$R$4+Z48*árak!$S$4+AA48*árak!$T$4+AB48*árak!$U$4+AC48*árak!$V$4+AD48*árak!$W$4+AE48*árak!$X$4+AF48*árak!$Y$4+AG48*árak!$Z$4+AH48*árak!$AA$4+AI48*árak!$AB$4+AJ48*árak!$AC$4+AK48*árak!$AD$4+AL48*árak!$AE$4+AM48*árak!$AF$4+AN48*árak!$AG$4</f>
        <v>0</v>
      </c>
      <c r="AP48" s="28">
        <f t="shared" si="0"/>
        <v>982980</v>
      </c>
    </row>
    <row r="49" spans="1:42" ht="15.75">
      <c r="A49" s="40" t="s">
        <v>38</v>
      </c>
      <c r="B49" s="41" t="s">
        <v>177</v>
      </c>
      <c r="C49" s="41" t="s">
        <v>174</v>
      </c>
      <c r="D49" s="8" t="s">
        <v>37</v>
      </c>
      <c r="E49" s="28">
        <f t="shared" si="1"/>
        <v>0</v>
      </c>
      <c r="F49" s="42"/>
      <c r="G49" s="42"/>
      <c r="H49" s="42"/>
      <c r="I49" s="42"/>
      <c r="J49" s="28">
        <f>F49*árak!$A$4+G49*árak!$B$4+H49*árak!$C$4+I49*árak!$D$4</f>
        <v>0</v>
      </c>
      <c r="K49" s="42"/>
      <c r="L49" s="42"/>
      <c r="M49" s="42"/>
      <c r="N49" s="42"/>
      <c r="O49" s="42"/>
      <c r="P49" s="42"/>
      <c r="Q49" s="42"/>
      <c r="R49" s="22">
        <f>+K49*árak!$E$4+'ÖTE 2021'!L49*árak!$F$4+'ÖTE 2021'!M49*árak!$G$4+'ÖTE 2021'!N49*árak!$H$4+'ÖTE 2021'!O49*árak!$I$4+'ÖTE 2021'!P49*árak!$J$4+'ÖTE 2021'!Q49*árak!$K$4</f>
        <v>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23">
        <f>+S49*árak!$L$4+T49*árak!$M$4+U49*árak!$N$4+V49*árak!$O$4+W49*árak!$P$4+X49*árak!$Q$4+Y49*árak!$R$4+Z49*árak!$S$4+AA49*árak!$T$4+AB49*árak!$U$4+AC49*árak!$V$4+AD49*árak!$W$4+AE49*árak!$X$4+AF49*árak!$Y$4+AG49*árak!$Z$4+AH49*árak!$AA$4+AI49*árak!$AB$4+AJ49*árak!$AC$4+AK49*árak!$AD$4+AL49*árak!$AE$4+AM49*árak!$AF$4+AN49*árak!$AG$4</f>
        <v>0</v>
      </c>
      <c r="AP49" s="28">
        <f t="shared" si="0"/>
        <v>0</v>
      </c>
    </row>
    <row r="50" spans="1:42" ht="15.75">
      <c r="A50" s="40" t="s">
        <v>38</v>
      </c>
      <c r="B50" s="41" t="s">
        <v>178</v>
      </c>
      <c r="C50" s="41" t="s">
        <v>179</v>
      </c>
      <c r="D50" s="8" t="s">
        <v>37</v>
      </c>
      <c r="E50" s="28">
        <f t="shared" si="1"/>
        <v>32893</v>
      </c>
      <c r="F50" s="42"/>
      <c r="G50" s="42"/>
      <c r="H50" s="42"/>
      <c r="I50" s="42"/>
      <c r="J50" s="28">
        <f>F50*árak!$A$4+G50*árak!$B$4+H50*árak!$C$4+I50*árak!$D$4</f>
        <v>0</v>
      </c>
      <c r="K50" s="42"/>
      <c r="L50" s="42"/>
      <c r="M50" s="42">
        <v>1</v>
      </c>
      <c r="N50" s="42"/>
      <c r="O50" s="42"/>
      <c r="P50" s="42"/>
      <c r="Q50" s="42"/>
      <c r="R50" s="22">
        <f>+K50*árak!$E$4+'ÖTE 2021'!L50*árak!$F$4+'ÖTE 2021'!M50*árak!$G$4+'ÖTE 2021'!N50*árak!$H$4+'ÖTE 2021'!O50*árak!$I$4+'ÖTE 2021'!P50*árak!$J$4+'ÖTE 2021'!Q50*árak!$K$4</f>
        <v>32893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23">
        <f>+S50*árak!$L$4+T50*árak!$M$4+U50*árak!$N$4+V50*árak!$O$4+W50*árak!$P$4+X50*árak!$Q$4+Y50*árak!$R$4+Z50*árak!$S$4+AA50*árak!$T$4+AB50*árak!$U$4+AC50*árak!$V$4+AD50*árak!$W$4+AE50*árak!$X$4+AF50*árak!$Y$4+AG50*árak!$Z$4+AH50*árak!$AA$4+AI50*árak!$AB$4+AJ50*árak!$AC$4+AK50*árak!$AD$4+AL50*árak!$AE$4+AM50*árak!$AF$4+AN50*árak!$AG$4</f>
        <v>0</v>
      </c>
      <c r="AP50" s="28">
        <f t="shared" si="0"/>
        <v>32893</v>
      </c>
    </row>
    <row r="51" spans="1:42" ht="15.75">
      <c r="A51" s="40" t="s">
        <v>38</v>
      </c>
      <c r="B51" s="41" t="s">
        <v>180</v>
      </c>
      <c r="C51" s="41" t="s">
        <v>181</v>
      </c>
      <c r="D51" s="8" t="s">
        <v>35</v>
      </c>
      <c r="E51" s="28">
        <f t="shared" si="1"/>
        <v>327660</v>
      </c>
      <c r="F51" s="42"/>
      <c r="G51" s="42"/>
      <c r="H51" s="42"/>
      <c r="I51" s="42"/>
      <c r="J51" s="28">
        <f>F51*árak!$A$4+G51*árak!$B$4+H51*árak!$C$4+I51*árak!$D$4</f>
        <v>0</v>
      </c>
      <c r="K51" s="42"/>
      <c r="L51" s="42"/>
      <c r="M51" s="42"/>
      <c r="N51" s="42"/>
      <c r="O51" s="42">
        <v>6</v>
      </c>
      <c r="P51" s="42"/>
      <c r="Q51" s="42"/>
      <c r="R51" s="22">
        <f>+K51*árak!$E$4+'ÖTE 2021'!L51*árak!$F$4+'ÖTE 2021'!M51*árak!$G$4+'ÖTE 2021'!N51*árak!$H$4+'ÖTE 2021'!O51*árak!$I$4+'ÖTE 2021'!P51*árak!$J$4+'ÖTE 2021'!Q51*árak!$K$4</f>
        <v>327660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23">
        <f>+S51*árak!$L$4+T51*árak!$M$4+U51*árak!$N$4+V51*árak!$O$4+W51*árak!$P$4+X51*árak!$Q$4+Y51*árak!$R$4+Z51*árak!$S$4+AA51*árak!$T$4+AB51*árak!$U$4+AC51*árak!$V$4+AD51*árak!$W$4+AE51*árak!$X$4+AF51*árak!$Y$4+AG51*árak!$Z$4+AH51*árak!$AA$4+AI51*árak!$AB$4+AJ51*árak!$AC$4+AK51*árak!$AD$4+AL51*árak!$AE$4+AM51*árak!$AF$4+AN51*árak!$AG$4</f>
        <v>0</v>
      </c>
      <c r="AP51" s="28">
        <f t="shared" si="0"/>
        <v>327660</v>
      </c>
    </row>
    <row r="52" spans="1:42" ht="15.75">
      <c r="A52" s="40" t="s">
        <v>38</v>
      </c>
      <c r="B52" s="41" t="s">
        <v>182</v>
      </c>
      <c r="C52" s="41" t="s">
        <v>183</v>
      </c>
      <c r="D52" s="8" t="s">
        <v>35</v>
      </c>
      <c r="E52" s="28">
        <f t="shared" si="1"/>
        <v>0</v>
      </c>
      <c r="F52" s="42"/>
      <c r="G52" s="42"/>
      <c r="H52" s="42"/>
      <c r="I52" s="42"/>
      <c r="J52" s="28">
        <f>F52*árak!$A$4+G52*árak!$B$4+H52*árak!$C$4+I52*árak!$D$4</f>
        <v>0</v>
      </c>
      <c r="K52" s="42"/>
      <c r="L52" s="42"/>
      <c r="M52" s="42"/>
      <c r="N52" s="42"/>
      <c r="O52" s="42"/>
      <c r="P52" s="42"/>
      <c r="Q52" s="42"/>
      <c r="R52" s="22">
        <f>+K52*árak!$E$4+'ÖTE 2021'!L52*árak!$F$4+'ÖTE 2021'!M52*árak!$G$4+'ÖTE 2021'!N52*árak!$H$4+'ÖTE 2021'!O52*árak!$I$4+'ÖTE 2021'!P52*árak!$J$4+'ÖTE 2021'!Q52*árak!$K$4</f>
        <v>0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23">
        <f>+S52*árak!$L$4+T52*árak!$M$4+U52*árak!$N$4+V52*árak!$O$4+W52*árak!$P$4+X52*árak!$Q$4+Y52*árak!$R$4+Z52*árak!$S$4+AA52*árak!$T$4+AB52*árak!$U$4+AC52*árak!$V$4+AD52*árak!$W$4+AE52*árak!$X$4+AF52*árak!$Y$4+AG52*árak!$Z$4+AH52*árak!$AA$4+AI52*árak!$AB$4+AJ52*árak!$AC$4+AK52*árak!$AD$4+AL52*árak!$AE$4+AM52*árak!$AF$4+AN52*árak!$AG$4</f>
        <v>0</v>
      </c>
      <c r="AP52" s="28">
        <f t="shared" si="0"/>
        <v>0</v>
      </c>
    </row>
    <row r="53" spans="1:42" ht="15.75">
      <c r="A53" s="40" t="s">
        <v>38</v>
      </c>
      <c r="B53" s="41" t="s">
        <v>184</v>
      </c>
      <c r="C53" s="41" t="s">
        <v>185</v>
      </c>
      <c r="D53" s="8" t="s">
        <v>37</v>
      </c>
      <c r="E53" s="28">
        <f t="shared" si="1"/>
        <v>0</v>
      </c>
      <c r="F53" s="42"/>
      <c r="G53" s="42"/>
      <c r="H53" s="42"/>
      <c r="I53" s="42"/>
      <c r="J53" s="28">
        <f>F53*árak!$A$4+G53*árak!$B$4+H53*árak!$C$4+I53*árak!$D$4</f>
        <v>0</v>
      </c>
      <c r="K53" s="42"/>
      <c r="L53" s="42"/>
      <c r="M53" s="42"/>
      <c r="N53" s="42"/>
      <c r="O53" s="42"/>
      <c r="P53" s="42"/>
      <c r="Q53" s="42"/>
      <c r="R53" s="22">
        <f>+K53*árak!$E$4+'ÖTE 2021'!L53*árak!$F$4+'ÖTE 2021'!M53*árak!$G$4+'ÖTE 2021'!N53*árak!$H$4+'ÖTE 2021'!O53*árak!$I$4+'ÖTE 2021'!P53*árak!$J$4+'ÖTE 2021'!Q53*árak!$K$4</f>
        <v>0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23">
        <f>+S53*árak!$L$4+T53*árak!$M$4+U53*árak!$N$4+V53*árak!$O$4+W53*árak!$P$4+X53*árak!$Q$4+Y53*árak!$R$4+Z53*árak!$S$4+AA53*árak!$T$4+AB53*árak!$U$4+AC53*árak!$V$4+AD53*árak!$W$4+AE53*árak!$X$4+AF53*árak!$Y$4+AG53*árak!$Z$4+AH53*árak!$AA$4+AI53*árak!$AB$4+AJ53*árak!$AC$4+AK53*árak!$AD$4+AL53*árak!$AE$4+AM53*árak!$AF$4+AN53*árak!$AG$4</f>
        <v>0</v>
      </c>
      <c r="AP53" s="28">
        <f t="shared" si="0"/>
        <v>0</v>
      </c>
    </row>
    <row r="54" spans="1:42" ht="15.75">
      <c r="A54" s="40" t="s">
        <v>38</v>
      </c>
      <c r="B54" s="41" t="s">
        <v>186</v>
      </c>
      <c r="C54" s="41" t="s">
        <v>187</v>
      </c>
      <c r="D54" s="8" t="s">
        <v>37</v>
      </c>
      <c r="E54" s="28">
        <f t="shared" si="1"/>
        <v>0</v>
      </c>
      <c r="F54" s="42"/>
      <c r="G54" s="42"/>
      <c r="H54" s="42"/>
      <c r="I54" s="42"/>
      <c r="J54" s="28">
        <f>F54*árak!$A$4+G54*árak!$B$4+H54*árak!$C$4+I54*árak!$D$4</f>
        <v>0</v>
      </c>
      <c r="K54" s="42"/>
      <c r="L54" s="42"/>
      <c r="M54" s="42"/>
      <c r="N54" s="42"/>
      <c r="O54" s="42"/>
      <c r="P54" s="42"/>
      <c r="Q54" s="42"/>
      <c r="R54" s="22">
        <f>+K54*árak!$E$4+'ÖTE 2021'!L54*árak!$F$4+'ÖTE 2021'!M54*árak!$G$4+'ÖTE 2021'!N54*árak!$H$4+'ÖTE 2021'!O54*árak!$I$4+'ÖTE 2021'!P54*árak!$J$4+'ÖTE 2021'!Q54*árak!$K$4</f>
        <v>0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23">
        <f>+S54*árak!$L$4+T54*árak!$M$4+U54*árak!$N$4+V54*árak!$O$4+W54*árak!$P$4+X54*árak!$Q$4+Y54*árak!$R$4+Z54*árak!$S$4+AA54*árak!$T$4+AB54*árak!$U$4+AC54*árak!$V$4+AD54*árak!$W$4+AE54*árak!$X$4+AF54*árak!$Y$4+AG54*árak!$Z$4+AH54*árak!$AA$4+AI54*árak!$AB$4+AJ54*árak!$AC$4+AK54*árak!$AD$4+AL54*árak!$AE$4+AM54*árak!$AF$4+AN54*árak!$AG$4</f>
        <v>0</v>
      </c>
      <c r="AP54" s="28">
        <f t="shared" si="0"/>
        <v>0</v>
      </c>
    </row>
    <row r="55" spans="1:42" ht="15.75">
      <c r="A55" s="40" t="s">
        <v>38</v>
      </c>
      <c r="B55" s="41" t="s">
        <v>188</v>
      </c>
      <c r="C55" s="41" t="s">
        <v>189</v>
      </c>
      <c r="D55" s="8" t="s">
        <v>35</v>
      </c>
      <c r="E55" s="28">
        <f t="shared" si="1"/>
        <v>247741</v>
      </c>
      <c r="F55" s="42"/>
      <c r="G55" s="42"/>
      <c r="H55" s="42"/>
      <c r="I55" s="42"/>
      <c r="J55" s="28">
        <f>F55*árak!$A$4+G55*árak!$B$4+H55*árak!$C$4+I55*árak!$D$4</f>
        <v>0</v>
      </c>
      <c r="K55" s="42">
        <v>3</v>
      </c>
      <c r="L55" s="42"/>
      <c r="M55" s="42">
        <v>2</v>
      </c>
      <c r="N55" s="42"/>
      <c r="O55" s="42"/>
      <c r="P55" s="42"/>
      <c r="Q55" s="42"/>
      <c r="R55" s="22">
        <f>+K55*árak!$E$4+'ÖTE 2021'!L55*árak!$F$4+'ÖTE 2021'!M55*árak!$G$4+'ÖTE 2021'!N55*árak!$H$4+'ÖTE 2021'!O55*árak!$I$4+'ÖTE 2021'!P55*árak!$J$4+'ÖTE 2021'!Q55*árak!$K$4</f>
        <v>179705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43"/>
      <c r="AG55" s="43"/>
      <c r="AH55" s="43"/>
      <c r="AI55" s="43"/>
      <c r="AJ55" s="43">
        <v>2</v>
      </c>
      <c r="AK55" s="43"/>
      <c r="AL55" s="43"/>
      <c r="AM55" s="43"/>
      <c r="AN55" s="43">
        <v>1</v>
      </c>
      <c r="AO55" s="23">
        <f>+S55*árak!$L$4+T55*árak!$M$4+U55*árak!$N$4+V55*árak!$O$4+W55*árak!$P$4+X55*árak!$Q$4+Y55*árak!$R$4+Z55*árak!$S$4+AA55*árak!$T$4+AB55*árak!$U$4+AC55*árak!$V$4+AD55*árak!$W$4+AE55*árak!$X$4+AF55*árak!$Y$4+AG55*árak!$Z$4+AH55*árak!$AA$4+AI55*árak!$AB$4+AJ55*árak!$AC$4+AK55*árak!$AD$4+AL55*árak!$AE$4+AM55*árak!$AF$4+AN55*árak!$AG$4</f>
        <v>68036</v>
      </c>
      <c r="AP55" s="28">
        <f t="shared" si="0"/>
        <v>247741</v>
      </c>
    </row>
    <row r="56" spans="1:42" ht="15.75">
      <c r="A56" s="40" t="s">
        <v>38</v>
      </c>
      <c r="B56" s="41" t="s">
        <v>190</v>
      </c>
      <c r="C56" s="41" t="s">
        <v>191</v>
      </c>
      <c r="D56" s="8" t="s">
        <v>36</v>
      </c>
      <c r="E56" s="28">
        <f t="shared" si="1"/>
        <v>22416</v>
      </c>
      <c r="F56" s="42"/>
      <c r="G56" s="42"/>
      <c r="H56" s="42"/>
      <c r="I56" s="42"/>
      <c r="J56" s="28">
        <f>F56*árak!$A$4+G56*árak!$B$4+H56*árak!$C$4+I56*árak!$D$4</f>
        <v>0</v>
      </c>
      <c r="K56" s="42"/>
      <c r="L56" s="42"/>
      <c r="M56" s="42"/>
      <c r="N56" s="42"/>
      <c r="O56" s="42"/>
      <c r="P56" s="42"/>
      <c r="Q56" s="42"/>
      <c r="R56" s="22">
        <f>+K56*árak!$E$4+'ÖTE 2021'!L56*árak!$F$4+'ÖTE 2021'!M56*árak!$G$4+'ÖTE 2021'!N56*árak!$H$4+'ÖTE 2021'!O56*árak!$I$4+'ÖTE 2021'!P56*árak!$J$4+'ÖTE 2021'!Q56*árak!$K$4</f>
        <v>0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3"/>
      <c r="AF56" s="43"/>
      <c r="AG56" s="43"/>
      <c r="AH56" s="43"/>
      <c r="AI56" s="43"/>
      <c r="AJ56" s="43"/>
      <c r="AK56" s="43"/>
      <c r="AL56" s="43">
        <v>2</v>
      </c>
      <c r="AM56" s="43"/>
      <c r="AN56" s="43">
        <v>1</v>
      </c>
      <c r="AO56" s="23">
        <f>+S56*árak!$L$4+T56*árak!$M$4+U56*árak!$N$4+V56*árak!$O$4+W56*árak!$P$4+X56*árak!$Q$4+Y56*árak!$R$4+Z56*árak!$S$4+AA56*árak!$T$4+AB56*árak!$U$4+AC56*árak!$V$4+AD56*árak!$W$4+AE56*árak!$X$4+AF56*árak!$Y$4+AG56*árak!$Z$4+AH56*árak!$AA$4+AI56*árak!$AB$4+AJ56*árak!$AC$4+AK56*árak!$AD$4+AL56*árak!$AE$4+AM56*árak!$AF$4+AN56*árak!$AG$4</f>
        <v>22416</v>
      </c>
      <c r="AP56" s="28">
        <f t="shared" si="0"/>
        <v>22416</v>
      </c>
    </row>
    <row r="57" spans="1:42" ht="15.75">
      <c r="A57" s="40" t="s">
        <v>38</v>
      </c>
      <c r="B57" s="41" t="s">
        <v>192</v>
      </c>
      <c r="C57" s="41" t="s">
        <v>193</v>
      </c>
      <c r="D57" s="8" t="s">
        <v>35</v>
      </c>
      <c r="E57" s="28">
        <f t="shared" si="1"/>
        <v>0</v>
      </c>
      <c r="F57" s="42"/>
      <c r="G57" s="42"/>
      <c r="H57" s="42"/>
      <c r="I57" s="42"/>
      <c r="J57" s="28">
        <f>F57*árak!$A$4+G57*árak!$B$4+H57*árak!$C$4+I57*árak!$D$4</f>
        <v>0</v>
      </c>
      <c r="K57" s="42"/>
      <c r="L57" s="42"/>
      <c r="M57" s="42"/>
      <c r="N57" s="42"/>
      <c r="O57" s="42"/>
      <c r="P57" s="42"/>
      <c r="Q57" s="42"/>
      <c r="R57" s="22">
        <f>+K57*árak!$E$4+'ÖTE 2021'!L57*árak!$F$4+'ÖTE 2021'!M57*árak!$G$4+'ÖTE 2021'!N57*árak!$H$4+'ÖTE 2021'!O57*árak!$I$4+'ÖTE 2021'!P57*árak!$J$4+'ÖTE 2021'!Q57*árak!$K$4</f>
        <v>0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23">
        <f>+S57*árak!$L$4+T57*árak!$M$4+U57*árak!$N$4+V57*árak!$O$4+W57*árak!$P$4+X57*árak!$Q$4+Y57*árak!$R$4+Z57*árak!$S$4+AA57*árak!$T$4+AB57*árak!$U$4+AC57*árak!$V$4+AD57*árak!$W$4+AE57*árak!$X$4+AF57*árak!$Y$4+AG57*árak!$Z$4+AH57*árak!$AA$4+AI57*árak!$AB$4+AJ57*árak!$AC$4+AK57*árak!$AD$4+AL57*árak!$AE$4+AM57*árak!$AF$4+AN57*árak!$AG$4</f>
        <v>0</v>
      </c>
      <c r="AP57" s="28">
        <f t="shared" si="0"/>
        <v>0</v>
      </c>
    </row>
    <row r="58" spans="1:42" ht="15.75">
      <c r="A58" s="40" t="s">
        <v>38</v>
      </c>
      <c r="B58" s="41" t="s">
        <v>194</v>
      </c>
      <c r="C58" s="41" t="s">
        <v>195</v>
      </c>
      <c r="D58" s="8" t="s">
        <v>36</v>
      </c>
      <c r="E58" s="28">
        <f t="shared" si="1"/>
        <v>0</v>
      </c>
      <c r="F58" s="42"/>
      <c r="G58" s="42"/>
      <c r="H58" s="42"/>
      <c r="I58" s="42"/>
      <c r="J58" s="28">
        <f>F58*árak!$A$4+G58*árak!$B$4+H58*árak!$C$4+I58*árak!$D$4</f>
        <v>0</v>
      </c>
      <c r="K58" s="42"/>
      <c r="L58" s="42"/>
      <c r="M58" s="42"/>
      <c r="N58" s="42"/>
      <c r="O58" s="42"/>
      <c r="P58" s="42"/>
      <c r="Q58" s="42"/>
      <c r="R58" s="22">
        <f>+K58*árak!$E$4+'ÖTE 2021'!L58*árak!$F$4+'ÖTE 2021'!M58*árak!$G$4+'ÖTE 2021'!N58*árak!$H$4+'ÖTE 2021'!O58*árak!$I$4+'ÖTE 2021'!P58*árak!$J$4+'ÖTE 2021'!Q58*árak!$K$4</f>
        <v>0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23">
        <f>+S58*árak!$L$4+T58*árak!$M$4+U58*árak!$N$4+V58*árak!$O$4+W58*árak!$P$4+X58*árak!$Q$4+Y58*árak!$R$4+Z58*árak!$S$4+AA58*árak!$T$4+AB58*árak!$U$4+AC58*árak!$V$4+AD58*árak!$W$4+AE58*árak!$X$4+AF58*árak!$Y$4+AG58*árak!$Z$4+AH58*árak!$AA$4+AI58*árak!$AB$4+AJ58*árak!$AC$4+AK58*árak!$AD$4+AL58*árak!$AE$4+AM58*árak!$AF$4+AN58*árak!$AG$4</f>
        <v>0</v>
      </c>
      <c r="AP58" s="28">
        <f t="shared" si="0"/>
        <v>0</v>
      </c>
    </row>
    <row r="59" spans="1:42" ht="15.75">
      <c r="A59" s="40" t="s">
        <v>40</v>
      </c>
      <c r="B59" s="41" t="s">
        <v>277</v>
      </c>
      <c r="C59" s="41" t="s">
        <v>40</v>
      </c>
      <c r="D59" s="8" t="s">
        <v>35</v>
      </c>
      <c r="E59" s="28">
        <f t="shared" si="1"/>
        <v>383966</v>
      </c>
      <c r="F59" s="42"/>
      <c r="G59" s="42"/>
      <c r="H59" s="42"/>
      <c r="I59" s="42"/>
      <c r="J59" s="28">
        <f>F59*árak!$A$4+G59*árak!$B$4+H59*árak!$C$4+I59*árak!$D$4</f>
        <v>0</v>
      </c>
      <c r="K59" s="42"/>
      <c r="L59" s="42"/>
      <c r="M59" s="42"/>
      <c r="N59" s="42"/>
      <c r="O59" s="42"/>
      <c r="P59" s="42">
        <v>4</v>
      </c>
      <c r="Q59" s="42"/>
      <c r="R59" s="22">
        <f>+K59*árak!$E$4+'ÖTE 2021'!L59*árak!$F$4+'ÖTE 2021'!M59*árak!$G$4+'ÖTE 2021'!N59*árak!$H$4+'ÖTE 2021'!O59*árak!$I$4+'ÖTE 2021'!P59*árak!$J$4+'ÖTE 2021'!Q59*árak!$K$4</f>
        <v>148336</v>
      </c>
      <c r="S59" s="42"/>
      <c r="T59" s="42">
        <v>2</v>
      </c>
      <c r="U59" s="42">
        <v>2</v>
      </c>
      <c r="V59" s="42">
        <v>2</v>
      </c>
      <c r="W59" s="42"/>
      <c r="X59" s="42"/>
      <c r="Y59" s="42">
        <v>2</v>
      </c>
      <c r="Z59" s="42">
        <v>2</v>
      </c>
      <c r="AA59" s="42"/>
      <c r="AB59" s="42">
        <v>2</v>
      </c>
      <c r="AC59" s="42"/>
      <c r="AD59" s="42">
        <v>1</v>
      </c>
      <c r="AE59" s="43">
        <v>1</v>
      </c>
      <c r="AF59" s="43">
        <v>1</v>
      </c>
      <c r="AG59" s="43"/>
      <c r="AH59" s="43"/>
      <c r="AI59" s="43">
        <v>2</v>
      </c>
      <c r="AJ59" s="43">
        <v>2</v>
      </c>
      <c r="AK59" s="43">
        <v>4</v>
      </c>
      <c r="AL59" s="43"/>
      <c r="AM59" s="43"/>
      <c r="AN59" s="43"/>
      <c r="AO59" s="23">
        <f>+S59*árak!$L$4+T59*árak!$M$4+U59*árak!$N$4+V59*árak!$O$4+W59*árak!$P$4+X59*árak!$Q$4+Y59*árak!$R$4+Z59*árak!$S$4+AA59*árak!$T$4+AB59*árak!$U$4+AC59*árak!$V$4+AD59*árak!$W$4+AE59*árak!$X$4+AF59*árak!$Y$4+AG59*árak!$Z$4+AH59*árak!$AA$4+AI59*árak!$AB$4+AJ59*árak!$AC$4+AK59*árak!$AD$4+AL59*árak!$AE$4+AM59*árak!$AF$4+AN59*árak!$AG$4</f>
        <v>235630</v>
      </c>
      <c r="AP59" s="28">
        <f t="shared" si="0"/>
        <v>383966</v>
      </c>
    </row>
    <row r="60" spans="1:42" ht="15.75">
      <c r="A60" s="40" t="s">
        <v>40</v>
      </c>
      <c r="B60" s="44" t="s">
        <v>288</v>
      </c>
      <c r="C60" s="44" t="s">
        <v>289</v>
      </c>
      <c r="D60" s="45" t="s">
        <v>36</v>
      </c>
      <c r="E60" s="28">
        <f t="shared" si="1"/>
        <v>327660</v>
      </c>
      <c r="F60" s="42"/>
      <c r="G60" s="42"/>
      <c r="H60" s="42"/>
      <c r="I60" s="42"/>
      <c r="J60" s="28">
        <f>F60*árak!$A$4+G60*árak!$B$4+H60*árak!$C$4+I60*árak!$D$4</f>
        <v>0</v>
      </c>
      <c r="K60" s="42"/>
      <c r="L60" s="42"/>
      <c r="M60" s="42"/>
      <c r="N60" s="42">
        <v>1</v>
      </c>
      <c r="O60" s="42"/>
      <c r="P60" s="42"/>
      <c r="Q60" s="42"/>
      <c r="R60" s="22">
        <f>+K60*árak!$E$4+'ÖTE 2021'!L60*árak!$F$4+'ÖTE 2021'!M60*árak!$G$4+'ÖTE 2021'!N60*árak!$H$4+'ÖTE 2021'!O60*árak!$I$4+'ÖTE 2021'!P60*árak!$J$4+'ÖTE 2021'!Q60*árak!$K$4</f>
        <v>327660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23">
        <f>+S60*árak!$L$4+T60*árak!$M$4+U60*árak!$N$4+V60*árak!$O$4+W60*árak!$P$4+X60*árak!$Q$4+Y60*árak!$R$4+Z60*árak!$S$4+AA60*árak!$T$4+AB60*árak!$U$4+AC60*árak!$V$4+AD60*árak!$W$4+AE60*árak!$X$4+AF60*árak!$Y$4+AG60*árak!$Z$4+AH60*árak!$AA$4+AI60*árak!$AB$4+AJ60*árak!$AC$4+AK60*árak!$AD$4+AL60*árak!$AE$4+AM60*árak!$AF$4+AN60*árak!$AG$4</f>
        <v>0</v>
      </c>
      <c r="AP60" s="28">
        <f t="shared" si="0"/>
        <v>327660</v>
      </c>
    </row>
    <row r="61" spans="1:42" ht="15.75">
      <c r="A61" s="40" t="s">
        <v>40</v>
      </c>
      <c r="B61" s="41" t="s">
        <v>268</v>
      </c>
      <c r="C61" s="41" t="s">
        <v>269</v>
      </c>
      <c r="D61" s="8" t="s">
        <v>36</v>
      </c>
      <c r="E61" s="28">
        <f t="shared" si="1"/>
        <v>920920</v>
      </c>
      <c r="F61" s="42">
        <v>2</v>
      </c>
      <c r="G61" s="42"/>
      <c r="H61" s="42"/>
      <c r="I61" s="42"/>
      <c r="J61" s="28">
        <f>F61*árak!$A$4+G61*árak!$B$4+H61*árak!$C$4+I61*árak!$D$4</f>
        <v>920920</v>
      </c>
      <c r="K61" s="42"/>
      <c r="L61" s="42"/>
      <c r="M61" s="42"/>
      <c r="N61" s="42"/>
      <c r="O61" s="42"/>
      <c r="P61" s="42"/>
      <c r="Q61" s="42"/>
      <c r="R61" s="22">
        <f>+K61*árak!$E$4+'ÖTE 2021'!L61*árak!$F$4+'ÖTE 2021'!M61*árak!$G$4+'ÖTE 2021'!N61*árak!$H$4+'ÖTE 2021'!O61*árak!$I$4+'ÖTE 2021'!P61*árak!$J$4+'ÖTE 2021'!Q61*árak!$K$4</f>
        <v>0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23">
        <f>+S61*árak!$L$4+T61*árak!$M$4+U61*árak!$N$4+V61*árak!$O$4+W61*árak!$P$4+X61*árak!$Q$4+Y61*árak!$R$4+Z61*árak!$S$4+AA61*árak!$T$4+AB61*árak!$U$4+AC61*árak!$V$4+AD61*árak!$W$4+AE61*árak!$X$4+AF61*árak!$Y$4+AG61*árak!$Z$4+AH61*árak!$AA$4+AI61*árak!$AB$4+AJ61*árak!$AC$4+AK61*árak!$AD$4+AL61*árak!$AE$4+AM61*árak!$AF$4+AN61*árak!$AG$4</f>
        <v>0</v>
      </c>
      <c r="AP61" s="28">
        <f t="shared" si="0"/>
        <v>0</v>
      </c>
    </row>
    <row r="62" spans="1:42" ht="15.75">
      <c r="A62" s="40" t="s">
        <v>40</v>
      </c>
      <c r="B62" s="41" t="s">
        <v>1397</v>
      </c>
      <c r="C62" s="41" t="s">
        <v>270</v>
      </c>
      <c r="D62" s="8" t="s">
        <v>35</v>
      </c>
      <c r="E62" s="28">
        <f t="shared" si="1"/>
        <v>329692</v>
      </c>
      <c r="F62" s="42"/>
      <c r="G62" s="42"/>
      <c r="H62" s="42"/>
      <c r="I62" s="42"/>
      <c r="J62" s="28">
        <f>F62*árak!$A$4+G62*árak!$B$4+H62*árak!$C$4+I62*árak!$D$4</f>
        <v>0</v>
      </c>
      <c r="K62" s="42"/>
      <c r="L62" s="42"/>
      <c r="M62" s="42"/>
      <c r="N62" s="42"/>
      <c r="O62" s="42">
        <v>4</v>
      </c>
      <c r="P62" s="42">
        <v>3</v>
      </c>
      <c r="Q62" s="42"/>
      <c r="R62" s="22">
        <f>+K62*árak!$E$4+'ÖTE 2021'!L62*árak!$F$4+'ÖTE 2021'!M62*árak!$G$4+'ÖTE 2021'!N62*árak!$H$4+'ÖTE 2021'!O62*árak!$I$4+'ÖTE 2021'!P62*árak!$J$4+'ÖTE 2021'!Q62*árak!$K$4</f>
        <v>329692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23">
        <f>+S62*árak!$L$4+T62*árak!$M$4+U62*árak!$N$4+V62*árak!$O$4+W62*árak!$P$4+X62*árak!$Q$4+Y62*árak!$R$4+Z62*árak!$S$4+AA62*árak!$T$4+AB62*árak!$U$4+AC62*árak!$V$4+AD62*árak!$W$4+AE62*árak!$X$4+AF62*árak!$Y$4+AG62*árak!$Z$4+AH62*árak!$AA$4+AI62*árak!$AB$4+AJ62*árak!$AC$4+AK62*árak!$AD$4+AL62*árak!$AE$4+AM62*árak!$AF$4+AN62*árak!$AG$4</f>
        <v>0</v>
      </c>
      <c r="AP62" s="28">
        <f t="shared" si="0"/>
        <v>329692</v>
      </c>
    </row>
    <row r="63" spans="1:42" ht="15.75">
      <c r="A63" s="40" t="s">
        <v>40</v>
      </c>
      <c r="B63" s="41" t="s">
        <v>271</v>
      </c>
      <c r="C63" s="41" t="s">
        <v>272</v>
      </c>
      <c r="D63" s="8" t="s">
        <v>35</v>
      </c>
      <c r="E63" s="28">
        <f t="shared" si="1"/>
        <v>206883</v>
      </c>
      <c r="F63" s="42"/>
      <c r="G63" s="42"/>
      <c r="H63" s="42"/>
      <c r="I63" s="42"/>
      <c r="J63" s="28">
        <f>F63*árak!$A$4+G63*árak!$B$4+H63*árak!$C$4+I63*árak!$D$4</f>
        <v>0</v>
      </c>
      <c r="K63" s="42"/>
      <c r="L63" s="42">
        <v>1</v>
      </c>
      <c r="M63" s="42"/>
      <c r="N63" s="42"/>
      <c r="O63" s="42">
        <v>1</v>
      </c>
      <c r="P63" s="42"/>
      <c r="Q63" s="42"/>
      <c r="R63" s="22">
        <f>+K63*árak!$E$4+'ÖTE 2021'!L63*árak!$F$4+'ÖTE 2021'!M63*árak!$G$4+'ÖTE 2021'!N63*árak!$H$4+'ÖTE 2021'!O63*árak!$I$4+'ÖTE 2021'!P63*árak!$J$4+'ÖTE 2021'!Q63*árak!$K$4</f>
        <v>206883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23">
        <f>+S63*árak!$L$4+T63*árak!$M$4+U63*árak!$N$4+V63*árak!$O$4+W63*árak!$P$4+X63*árak!$Q$4+Y63*árak!$R$4+Z63*árak!$S$4+AA63*árak!$T$4+AB63*árak!$U$4+AC63*árak!$V$4+AD63*árak!$W$4+AE63*árak!$X$4+AF63*árak!$Y$4+AG63*árak!$Z$4+AH63*árak!$AA$4+AI63*árak!$AB$4+AJ63*árak!$AC$4+AK63*árak!$AD$4+AL63*árak!$AE$4+AM63*árak!$AF$4+AN63*árak!$AG$4</f>
        <v>0</v>
      </c>
      <c r="AP63" s="28">
        <f t="shared" si="0"/>
        <v>206883</v>
      </c>
    </row>
    <row r="64" spans="1:42" ht="15.75">
      <c r="A64" s="40" t="s">
        <v>40</v>
      </c>
      <c r="B64" s="41" t="s">
        <v>273</v>
      </c>
      <c r="C64" s="41" t="s">
        <v>274</v>
      </c>
      <c r="D64" s="8" t="s">
        <v>36</v>
      </c>
      <c r="E64" s="28">
        <f t="shared" si="1"/>
        <v>483655</v>
      </c>
      <c r="F64" s="42"/>
      <c r="G64" s="42"/>
      <c r="H64" s="42"/>
      <c r="I64" s="42"/>
      <c r="J64" s="28">
        <f>F64*árak!$A$4+G64*árak!$B$4+H64*árak!$C$4+I64*árak!$D$4</f>
        <v>0</v>
      </c>
      <c r="K64" s="42"/>
      <c r="L64" s="42"/>
      <c r="M64" s="42">
        <v>4</v>
      </c>
      <c r="N64" s="42">
        <v>1</v>
      </c>
      <c r="O64" s="42"/>
      <c r="P64" s="42"/>
      <c r="Q64" s="42"/>
      <c r="R64" s="22">
        <f>+K64*árak!$E$4+'ÖTE 2021'!L64*árak!$F$4+'ÖTE 2021'!M64*árak!$G$4+'ÖTE 2021'!N64*árak!$H$4+'ÖTE 2021'!O64*árak!$I$4+'ÖTE 2021'!P64*árak!$J$4+'ÖTE 2021'!Q64*árak!$K$4</f>
        <v>459232</v>
      </c>
      <c r="S64" s="42"/>
      <c r="T64" s="42"/>
      <c r="U64" s="42"/>
      <c r="V64" s="42"/>
      <c r="W64" s="42"/>
      <c r="X64" s="42"/>
      <c r="Y64" s="42"/>
      <c r="Z64" s="42"/>
      <c r="AA64" s="42">
        <v>3</v>
      </c>
      <c r="AB64" s="42">
        <v>1</v>
      </c>
      <c r="AC64" s="42"/>
      <c r="AD64" s="42"/>
      <c r="AE64" s="43"/>
      <c r="AF64" s="43"/>
      <c r="AG64" s="43"/>
      <c r="AH64" s="43"/>
      <c r="AI64" s="43">
        <v>2</v>
      </c>
      <c r="AJ64" s="43"/>
      <c r="AK64" s="43"/>
      <c r="AL64" s="43"/>
      <c r="AM64" s="43"/>
      <c r="AN64" s="43"/>
      <c r="AO64" s="23">
        <f>+S64*árak!$L$4+T64*árak!$M$4+U64*árak!$N$4+V64*árak!$O$4+W64*árak!$P$4+X64*árak!$Q$4+Y64*árak!$R$4+Z64*árak!$S$4+AA64*árak!$T$4+AB64*árak!$U$4+AC64*árak!$V$4+AD64*árak!$W$4+AE64*árak!$X$4+AF64*árak!$Y$4+AG64*árak!$Z$4+AH64*árak!$AA$4+AI64*árak!$AB$4+AJ64*árak!$AC$4+AK64*árak!$AD$4+AL64*árak!$AE$4+AM64*árak!$AF$4+AN64*árak!$AG$4</f>
        <v>24423</v>
      </c>
      <c r="AP64" s="28">
        <f t="shared" si="0"/>
        <v>483655</v>
      </c>
    </row>
    <row r="65" spans="1:42" ht="15.75">
      <c r="A65" s="40" t="s">
        <v>40</v>
      </c>
      <c r="B65" s="41" t="s">
        <v>275</v>
      </c>
      <c r="C65" s="41" t="s">
        <v>276</v>
      </c>
      <c r="D65" s="8" t="s">
        <v>35</v>
      </c>
      <c r="E65" s="28">
        <f t="shared" si="1"/>
        <v>729488</v>
      </c>
      <c r="F65" s="42"/>
      <c r="G65" s="42"/>
      <c r="H65" s="42"/>
      <c r="I65" s="42"/>
      <c r="J65" s="28">
        <f>F65*árak!$A$4+G65*árak!$B$4+H65*árak!$C$4+I65*árak!$D$4</f>
        <v>0</v>
      </c>
      <c r="K65" s="42"/>
      <c r="L65" s="42"/>
      <c r="M65" s="42"/>
      <c r="N65" s="42">
        <v>2</v>
      </c>
      <c r="O65" s="42"/>
      <c r="P65" s="42">
        <v>2</v>
      </c>
      <c r="Q65" s="42"/>
      <c r="R65" s="22">
        <f>+K65*árak!$E$4+'ÖTE 2021'!L65*árak!$F$4+'ÖTE 2021'!M65*árak!$G$4+'ÖTE 2021'!N65*árak!$H$4+'ÖTE 2021'!O65*árak!$I$4+'ÖTE 2021'!P65*árak!$J$4+'ÖTE 2021'!Q65*árak!$K$4</f>
        <v>729488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23">
        <f>+S65*árak!$L$4+T65*árak!$M$4+U65*árak!$N$4+V65*árak!$O$4+W65*árak!$P$4+X65*árak!$Q$4+Y65*árak!$R$4+Z65*árak!$S$4+AA65*árak!$T$4+AB65*árak!$U$4+AC65*árak!$V$4+AD65*árak!$W$4+AE65*árak!$X$4+AF65*árak!$Y$4+AG65*árak!$Z$4+AH65*árak!$AA$4+AI65*árak!$AB$4+AJ65*árak!$AC$4+AK65*árak!$AD$4+AL65*árak!$AE$4+AM65*árak!$AF$4+AN65*árak!$AG$4</f>
        <v>0</v>
      </c>
      <c r="AP65" s="28">
        <f>+R65+AO65</f>
        <v>729488</v>
      </c>
    </row>
    <row r="66" spans="1:42" ht="15.75">
      <c r="A66" s="40" t="s">
        <v>40</v>
      </c>
      <c r="B66" s="41" t="s">
        <v>278</v>
      </c>
      <c r="C66" s="41" t="s">
        <v>279</v>
      </c>
      <c r="D66" s="8" t="s">
        <v>37</v>
      </c>
      <c r="E66" s="28">
        <f t="shared" si="1"/>
        <v>327660</v>
      </c>
      <c r="F66" s="42"/>
      <c r="G66" s="42"/>
      <c r="H66" s="42"/>
      <c r="I66" s="42"/>
      <c r="J66" s="28">
        <f>F66*árak!$A$4+G66*árak!$B$4+H66*árak!$C$4+I66*árak!$D$4</f>
        <v>0</v>
      </c>
      <c r="K66" s="42"/>
      <c r="L66" s="42"/>
      <c r="M66" s="42"/>
      <c r="N66" s="42">
        <v>1</v>
      </c>
      <c r="O66" s="42"/>
      <c r="P66" s="42"/>
      <c r="Q66" s="42"/>
      <c r="R66" s="22">
        <f>+K66*árak!$E$4+'ÖTE 2021'!L66*árak!$F$4+'ÖTE 2021'!M66*árak!$G$4+'ÖTE 2021'!N66*árak!$H$4+'ÖTE 2021'!O66*árak!$I$4+'ÖTE 2021'!P66*árak!$J$4+'ÖTE 2021'!Q66*árak!$K$4</f>
        <v>327660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23">
        <f>+S66*árak!$L$4+T66*árak!$M$4+U66*árak!$N$4+V66*árak!$O$4+W66*árak!$P$4+X66*árak!$Q$4+Y66*árak!$R$4+Z66*árak!$S$4+AA66*árak!$T$4+AB66*árak!$U$4+AC66*árak!$V$4+AD66*árak!$W$4+AE66*árak!$X$4+AF66*árak!$Y$4+AG66*árak!$Z$4+AH66*árak!$AA$4+AI66*árak!$AB$4+AJ66*árak!$AC$4+AK66*árak!$AD$4+AL66*árak!$AE$4+AM66*árak!$AF$4+AN66*árak!$AG$4</f>
        <v>0</v>
      </c>
      <c r="AP66" s="28">
        <f t="shared" si="0"/>
        <v>327660</v>
      </c>
    </row>
    <row r="67" spans="1:42" ht="15.75">
      <c r="A67" s="40" t="s">
        <v>40</v>
      </c>
      <c r="B67" s="41" t="s">
        <v>280</v>
      </c>
      <c r="C67" s="41" t="s">
        <v>281</v>
      </c>
      <c r="D67" s="8" t="s">
        <v>37</v>
      </c>
      <c r="E67" s="28">
        <f t="shared" si="1"/>
        <v>327660</v>
      </c>
      <c r="F67" s="42"/>
      <c r="G67" s="42"/>
      <c r="H67" s="42"/>
      <c r="I67" s="42"/>
      <c r="J67" s="28">
        <f>F67*árak!$A$4+G67*árak!$B$4+H67*árak!$C$4+I67*árak!$D$4</f>
        <v>0</v>
      </c>
      <c r="K67" s="42"/>
      <c r="L67" s="42"/>
      <c r="M67" s="42"/>
      <c r="N67" s="42">
        <v>1</v>
      </c>
      <c r="O67" s="42"/>
      <c r="P67" s="42"/>
      <c r="Q67" s="42"/>
      <c r="R67" s="22">
        <f>+K67*árak!$E$4+'ÖTE 2021'!L67*árak!$F$4+'ÖTE 2021'!M67*árak!$G$4+'ÖTE 2021'!N67*árak!$H$4+'ÖTE 2021'!O67*árak!$I$4+'ÖTE 2021'!P67*árak!$J$4+'ÖTE 2021'!Q67*árak!$K$4</f>
        <v>327660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23">
        <f>+S67*árak!$L$4+T67*árak!$M$4+U67*árak!$N$4+V67*árak!$O$4+W67*árak!$P$4+X67*árak!$Q$4+Y67*árak!$R$4+Z67*árak!$S$4+AA67*árak!$T$4+AB67*árak!$U$4+AC67*árak!$V$4+AD67*árak!$W$4+AE67*árak!$X$4+AF67*árak!$Y$4+AG67*árak!$Z$4+AH67*árak!$AA$4+AI67*árak!$AB$4+AJ67*árak!$AC$4+AK67*árak!$AD$4+AL67*árak!$AE$4+AM67*árak!$AF$4+AN67*árak!$AG$4</f>
        <v>0</v>
      </c>
      <c r="AP67" s="28">
        <f t="shared" si="0"/>
        <v>327660</v>
      </c>
    </row>
    <row r="68" spans="1:42" ht="15.75">
      <c r="A68" s="40" t="s">
        <v>40</v>
      </c>
      <c r="B68" s="41" t="s">
        <v>282</v>
      </c>
      <c r="C68" s="41" t="s">
        <v>283</v>
      </c>
      <c r="D68" s="8" t="s">
        <v>35</v>
      </c>
      <c r="E68" s="28">
        <f t="shared" si="1"/>
        <v>211125</v>
      </c>
      <c r="F68" s="42"/>
      <c r="G68" s="42"/>
      <c r="H68" s="42"/>
      <c r="I68" s="42"/>
      <c r="J68" s="28">
        <f>F68*árak!$A$4+G68*árak!$B$4+H68*árak!$C$4+I68*árak!$D$4</f>
        <v>0</v>
      </c>
      <c r="K68" s="42">
        <v>3</v>
      </c>
      <c r="L68" s="42"/>
      <c r="M68" s="42"/>
      <c r="N68" s="42"/>
      <c r="O68" s="42"/>
      <c r="P68" s="42"/>
      <c r="Q68" s="42">
        <v>1</v>
      </c>
      <c r="R68" s="22">
        <f>+K68*árak!$E$4+'ÖTE 2021'!L68*árak!$F$4+'ÖTE 2021'!M68*árak!$G$4+'ÖTE 2021'!N68*árak!$H$4+'ÖTE 2021'!O68*árak!$I$4+'ÖTE 2021'!P68*árak!$J$4+'ÖTE 2021'!Q68*árak!$K$4</f>
        <v>211125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23">
        <f>+S68*árak!$L$4+T68*árak!$M$4+U68*árak!$N$4+V68*árak!$O$4+W68*árak!$P$4+X68*árak!$Q$4+Y68*árak!$R$4+Z68*árak!$S$4+AA68*árak!$T$4+AB68*árak!$U$4+AC68*árak!$V$4+AD68*árak!$W$4+AE68*árak!$X$4+AF68*árak!$Y$4+AG68*árak!$Z$4+AH68*árak!$AA$4+AI68*árak!$AB$4+AJ68*árak!$AC$4+AK68*árak!$AD$4+AL68*árak!$AE$4+AM68*árak!$AF$4+AN68*árak!$AG$4</f>
        <v>0</v>
      </c>
      <c r="AP68" s="28">
        <f t="shared" si="0"/>
        <v>211125</v>
      </c>
    </row>
    <row r="69" spans="1:42" ht="15.75">
      <c r="A69" s="40" t="s">
        <v>40</v>
      </c>
      <c r="B69" s="41" t="s">
        <v>284</v>
      </c>
      <c r="C69" s="41" t="s">
        <v>285</v>
      </c>
      <c r="D69" s="8" t="s">
        <v>35</v>
      </c>
      <c r="E69" s="28">
        <f t="shared" si="1"/>
        <v>268180</v>
      </c>
      <c r="F69" s="42"/>
      <c r="G69" s="42"/>
      <c r="H69" s="42"/>
      <c r="I69" s="42"/>
      <c r="J69" s="28">
        <f>F69*árak!$A$4+G69*árak!$B$4+H69*árak!$C$4+I69*árak!$D$4</f>
        <v>0</v>
      </c>
      <c r="K69" s="42"/>
      <c r="L69" s="42"/>
      <c r="M69" s="42"/>
      <c r="N69" s="42"/>
      <c r="O69" s="42">
        <v>3</v>
      </c>
      <c r="P69" s="42"/>
      <c r="Q69" s="42">
        <v>1</v>
      </c>
      <c r="R69" s="22">
        <f>+K69*árak!$E$4+'ÖTE 2021'!L69*árak!$F$4+'ÖTE 2021'!M69*árak!$G$4+'ÖTE 2021'!N69*árak!$H$4+'ÖTE 2021'!O69*árak!$I$4+'ÖTE 2021'!P69*árak!$J$4+'ÖTE 2021'!Q69*árak!$K$4</f>
        <v>261036</v>
      </c>
      <c r="S69" s="42"/>
      <c r="T69" s="42">
        <v>1</v>
      </c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23">
        <f>+S69*árak!$L$4+T69*árak!$M$4+U69*árak!$N$4+V69*árak!$O$4+W69*árak!$P$4+X69*árak!$Q$4+Y69*árak!$R$4+Z69*árak!$S$4+AA69*árak!$T$4+AB69*árak!$U$4+AC69*árak!$V$4+AD69*árak!$W$4+AE69*árak!$X$4+AF69*árak!$Y$4+AG69*árak!$Z$4+AH69*árak!$AA$4+AI69*árak!$AB$4+AJ69*árak!$AC$4+AK69*árak!$AD$4+AL69*árak!$AE$4+AM69*árak!$AF$4+AN69*árak!$AG$4</f>
        <v>7144</v>
      </c>
      <c r="AP69" s="28">
        <f aca="true" t="shared" si="2" ref="AP69:AP132">+R69+AO69</f>
        <v>268180</v>
      </c>
    </row>
    <row r="70" spans="1:42" ht="15.75">
      <c r="A70" s="40" t="s">
        <v>40</v>
      </c>
      <c r="B70" s="41" t="s">
        <v>286</v>
      </c>
      <c r="C70" s="41" t="s">
        <v>287</v>
      </c>
      <c r="D70" s="8" t="s">
        <v>36</v>
      </c>
      <c r="E70" s="28">
        <f aca="true" t="shared" si="3" ref="E70:E133">+J70+AP70</f>
        <v>0</v>
      </c>
      <c r="F70" s="42"/>
      <c r="G70" s="42"/>
      <c r="H70" s="42"/>
      <c r="I70" s="42"/>
      <c r="J70" s="28">
        <f>F70*árak!$A$4+G70*árak!$B$4+H70*árak!$C$4+I70*árak!$D$4</f>
        <v>0</v>
      </c>
      <c r="K70" s="42"/>
      <c r="L70" s="42"/>
      <c r="M70" s="42"/>
      <c r="N70" s="42"/>
      <c r="O70" s="42"/>
      <c r="P70" s="42"/>
      <c r="Q70" s="42"/>
      <c r="R70" s="22">
        <f>+K70*árak!$E$4+'ÖTE 2021'!L70*árak!$F$4+'ÖTE 2021'!M70*árak!$G$4+'ÖTE 2021'!N70*árak!$H$4+'ÖTE 2021'!O70*árak!$I$4+'ÖTE 2021'!P70*árak!$J$4+'ÖTE 2021'!Q70*árak!$K$4</f>
        <v>0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23">
        <f>+S70*árak!$L$4+T70*árak!$M$4+U70*árak!$N$4+V70*árak!$O$4+W70*árak!$P$4+X70*árak!$Q$4+Y70*árak!$R$4+Z70*árak!$S$4+AA70*árak!$T$4+AB70*árak!$U$4+AC70*árak!$V$4+AD70*árak!$W$4+AE70*árak!$X$4+AF70*árak!$Y$4+AG70*árak!$Z$4+AH70*árak!$AA$4+AI70*árak!$AB$4+AJ70*árak!$AC$4+AK70*árak!$AD$4+AL70*árak!$AE$4+AM70*árak!$AF$4+AN70*árak!$AG$4</f>
        <v>0</v>
      </c>
      <c r="AP70" s="28">
        <f t="shared" si="2"/>
        <v>0</v>
      </c>
    </row>
    <row r="71" spans="1:42" ht="15.75">
      <c r="A71" s="40" t="s">
        <v>40</v>
      </c>
      <c r="B71" s="44" t="s">
        <v>290</v>
      </c>
      <c r="C71" s="44" t="s">
        <v>291</v>
      </c>
      <c r="D71" s="45" t="s">
        <v>35</v>
      </c>
      <c r="E71" s="28">
        <f t="shared" si="3"/>
        <v>0</v>
      </c>
      <c r="F71" s="42"/>
      <c r="G71" s="42"/>
      <c r="H71" s="42"/>
      <c r="I71" s="42"/>
      <c r="J71" s="28">
        <f>F71*árak!$A$4+G71*árak!$B$4+H71*árak!$C$4+I71*árak!$D$4</f>
        <v>0</v>
      </c>
      <c r="K71" s="42"/>
      <c r="L71" s="42"/>
      <c r="M71" s="42"/>
      <c r="N71" s="42"/>
      <c r="O71" s="42"/>
      <c r="P71" s="42"/>
      <c r="Q71" s="42"/>
      <c r="R71" s="22">
        <f>+K71*árak!$E$4+'ÖTE 2021'!L71*árak!$F$4+'ÖTE 2021'!M71*árak!$G$4+'ÖTE 2021'!N71*árak!$H$4+'ÖTE 2021'!O71*árak!$I$4+'ÖTE 2021'!P71*árak!$J$4+'ÖTE 2021'!Q71*árak!$K$4</f>
        <v>0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23">
        <f>+S71*árak!$L$4+T71*árak!$M$4+U71*árak!$N$4+V71*árak!$O$4+W71*árak!$P$4+X71*árak!$Q$4+Y71*árak!$R$4+Z71*árak!$S$4+AA71*árak!$T$4+AB71*árak!$U$4+AC71*árak!$V$4+AD71*árak!$W$4+AE71*árak!$X$4+AF71*árak!$Y$4+AG71*árak!$Z$4+AH71*árak!$AA$4+AI71*árak!$AB$4+AJ71*árak!$AC$4+AK71*árak!$AD$4+AL71*árak!$AE$4+AM71*árak!$AF$4+AN71*árak!$AG$4</f>
        <v>0</v>
      </c>
      <c r="AP71" s="28">
        <f t="shared" si="2"/>
        <v>0</v>
      </c>
    </row>
    <row r="72" spans="1:42" ht="15.75">
      <c r="A72" s="40" t="s">
        <v>40</v>
      </c>
      <c r="B72" s="44" t="s">
        <v>292</v>
      </c>
      <c r="C72" s="44" t="s">
        <v>293</v>
      </c>
      <c r="D72" s="45" t="s">
        <v>36</v>
      </c>
      <c r="E72" s="28">
        <f t="shared" si="3"/>
        <v>648959</v>
      </c>
      <c r="F72" s="42"/>
      <c r="G72" s="42"/>
      <c r="H72" s="42"/>
      <c r="I72" s="42"/>
      <c r="J72" s="28">
        <f>F72*árak!$A$4+G72*árak!$B$4+H72*árak!$C$4+I72*árak!$D$4</f>
        <v>0</v>
      </c>
      <c r="K72" s="42"/>
      <c r="L72" s="42"/>
      <c r="M72" s="42"/>
      <c r="N72" s="42"/>
      <c r="O72" s="42">
        <v>3</v>
      </c>
      <c r="P72" s="42">
        <v>2</v>
      </c>
      <c r="Q72" s="42">
        <v>4</v>
      </c>
      <c r="R72" s="22">
        <f>+K72*árak!$E$4+'ÖTE 2021'!L72*árak!$F$4+'ÖTE 2021'!M72*árak!$G$4+'ÖTE 2021'!N72*árak!$H$4+'ÖTE 2021'!O72*árak!$I$4+'ÖTE 2021'!P72*árak!$J$4+'ÖTE 2021'!Q72*árak!$K$4</f>
        <v>626822</v>
      </c>
      <c r="S72" s="42"/>
      <c r="T72" s="42"/>
      <c r="U72" s="42"/>
      <c r="V72" s="42"/>
      <c r="W72" s="42"/>
      <c r="X72" s="42"/>
      <c r="Y72" s="42">
        <v>1</v>
      </c>
      <c r="Z72" s="42"/>
      <c r="AA72" s="42"/>
      <c r="AB72" s="42"/>
      <c r="AC72" s="42"/>
      <c r="AD72" s="42"/>
      <c r="AE72" s="43"/>
      <c r="AF72" s="43"/>
      <c r="AG72" s="43">
        <v>1</v>
      </c>
      <c r="AH72" s="43"/>
      <c r="AI72" s="43"/>
      <c r="AJ72" s="43"/>
      <c r="AK72" s="43"/>
      <c r="AL72" s="43"/>
      <c r="AM72" s="43"/>
      <c r="AN72" s="43"/>
      <c r="AO72" s="23">
        <f>+S72*árak!$L$4+T72*árak!$M$4+U72*árak!$N$4+V72*árak!$O$4+W72*árak!$P$4+X72*árak!$Q$4+Y72*árak!$R$4+Z72*árak!$S$4+AA72*árak!$T$4+AB72*árak!$U$4+AC72*árak!$V$4+AD72*árak!$W$4+AE72*árak!$X$4+AF72*árak!$Y$4+AG72*árak!$Z$4+AH72*árak!$AA$4+AI72*árak!$AB$4+AJ72*árak!$AC$4+AK72*árak!$AD$4+AL72*árak!$AE$4+AM72*árak!$AF$4+AN72*árak!$AG$4</f>
        <v>22137</v>
      </c>
      <c r="AP72" s="28">
        <f t="shared" si="2"/>
        <v>648959</v>
      </c>
    </row>
    <row r="73" spans="1:42" ht="15.75">
      <c r="A73" s="40" t="s">
        <v>40</v>
      </c>
      <c r="B73" s="44" t="s">
        <v>294</v>
      </c>
      <c r="C73" s="44" t="s">
        <v>295</v>
      </c>
      <c r="D73" s="45" t="s">
        <v>35</v>
      </c>
      <c r="E73" s="28">
        <f t="shared" si="3"/>
        <v>228219</v>
      </c>
      <c r="F73" s="42"/>
      <c r="G73" s="42"/>
      <c r="H73" s="42"/>
      <c r="I73" s="42"/>
      <c r="J73" s="28">
        <f>F73*árak!$A$4+G73*árak!$B$4+H73*árak!$C$4+I73*árak!$D$4</f>
        <v>0</v>
      </c>
      <c r="K73" s="42">
        <v>2</v>
      </c>
      <c r="L73" s="42">
        <v>1</v>
      </c>
      <c r="M73" s="42"/>
      <c r="N73" s="42"/>
      <c r="O73" s="42"/>
      <c r="P73" s="42"/>
      <c r="Q73" s="42"/>
      <c r="R73" s="22">
        <f>+K73*árak!$E$4+'ÖTE 2021'!L73*árak!$F$4+'ÖTE 2021'!M73*árak!$G$4+'ÖTE 2021'!N73*árak!$H$4+'ÖTE 2021'!O73*árak!$I$4+'ÖTE 2021'!P73*árak!$J$4+'ÖTE 2021'!Q73*árak!$K$4</f>
        <v>228219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23">
        <f>+S73*árak!$L$4+T73*árak!$M$4+U73*árak!$N$4+V73*árak!$O$4+W73*árak!$P$4+X73*árak!$Q$4+Y73*árak!$R$4+Z73*árak!$S$4+AA73*árak!$T$4+AB73*árak!$U$4+AC73*árak!$V$4+AD73*árak!$W$4+AE73*árak!$X$4+AF73*árak!$Y$4+AG73*árak!$Z$4+AH73*árak!$AA$4+AI73*árak!$AB$4+AJ73*árak!$AC$4+AK73*árak!$AD$4+AL73*árak!$AE$4+AM73*árak!$AF$4+AN73*árak!$AG$4</f>
        <v>0</v>
      </c>
      <c r="AP73" s="28">
        <f t="shared" si="2"/>
        <v>228219</v>
      </c>
    </row>
    <row r="74" spans="1:42" ht="15.75">
      <c r="A74" s="40" t="s">
        <v>40</v>
      </c>
      <c r="B74" s="44" t="s">
        <v>296</v>
      </c>
      <c r="C74" s="44" t="s">
        <v>297</v>
      </c>
      <c r="D74" s="45" t="s">
        <v>37</v>
      </c>
      <c r="E74" s="28">
        <f t="shared" si="3"/>
        <v>249015</v>
      </c>
      <c r="F74" s="42"/>
      <c r="G74" s="42"/>
      <c r="H74" s="42"/>
      <c r="I74" s="42"/>
      <c r="J74" s="28">
        <f>F74*árak!$A$4+G74*árak!$B$4+H74*árak!$C$4+I74*árak!$D$4</f>
        <v>0</v>
      </c>
      <c r="K74" s="42"/>
      <c r="L74" s="42"/>
      <c r="M74" s="42"/>
      <c r="N74" s="42"/>
      <c r="O74" s="42"/>
      <c r="P74" s="42"/>
      <c r="Q74" s="42"/>
      <c r="R74" s="22">
        <f>+K74*árak!$E$4+'ÖTE 2021'!L74*árak!$F$4+'ÖTE 2021'!M74*árak!$G$4+'ÖTE 2021'!N74*árak!$H$4+'ÖTE 2021'!O74*árak!$I$4+'ÖTE 2021'!P74*árak!$J$4+'ÖTE 2021'!Q74*árak!$K$4</f>
        <v>0</v>
      </c>
      <c r="S74" s="42"/>
      <c r="T74" s="42"/>
      <c r="U74" s="42"/>
      <c r="V74" s="42"/>
      <c r="W74" s="42"/>
      <c r="X74" s="42"/>
      <c r="Y74" s="42">
        <v>5</v>
      </c>
      <c r="Z74" s="42"/>
      <c r="AA74" s="42"/>
      <c r="AB74" s="42"/>
      <c r="AC74" s="42"/>
      <c r="AD74" s="42"/>
      <c r="AE74" s="43"/>
      <c r="AF74" s="43">
        <v>2</v>
      </c>
      <c r="AG74" s="43"/>
      <c r="AH74" s="43"/>
      <c r="AI74" s="43">
        <v>21</v>
      </c>
      <c r="AJ74" s="43">
        <v>2</v>
      </c>
      <c r="AK74" s="43">
        <v>30</v>
      </c>
      <c r="AL74" s="43"/>
      <c r="AM74" s="43"/>
      <c r="AN74" s="43"/>
      <c r="AO74" s="23">
        <f>+S74*árak!$L$4+T74*árak!$M$4+U74*árak!$N$4+V74*árak!$O$4+W74*árak!$P$4+X74*árak!$Q$4+Y74*árak!$R$4+Z74*árak!$S$4+AA74*árak!$T$4+AB74*árak!$U$4+AC74*árak!$V$4+AD74*árak!$W$4+AE74*árak!$X$4+AF74*árak!$Y$4+AG74*árak!$Z$4+AH74*árak!$AA$4+AI74*árak!$AB$4+AJ74*árak!$AC$4+AK74*árak!$AD$4+AL74*árak!$AE$4+AM74*árak!$AF$4+AN74*árak!$AG$4</f>
        <v>249015</v>
      </c>
      <c r="AP74" s="28">
        <f t="shared" si="2"/>
        <v>249015</v>
      </c>
    </row>
    <row r="75" spans="1:42" ht="15.75">
      <c r="A75" s="40" t="s">
        <v>40</v>
      </c>
      <c r="B75" s="44" t="s">
        <v>298</v>
      </c>
      <c r="C75" s="44" t="s">
        <v>299</v>
      </c>
      <c r="D75" s="45" t="s">
        <v>36</v>
      </c>
      <c r="E75" s="28">
        <f t="shared" si="3"/>
        <v>752526</v>
      </c>
      <c r="F75" s="42"/>
      <c r="G75" s="42"/>
      <c r="H75" s="42"/>
      <c r="I75" s="42"/>
      <c r="J75" s="28">
        <f>F75*árak!$A$4+G75*árak!$B$4+H75*árak!$C$4+I75*árak!$D$4</f>
        <v>0</v>
      </c>
      <c r="K75" s="42"/>
      <c r="L75" s="42"/>
      <c r="M75" s="42"/>
      <c r="N75" s="42">
        <v>2</v>
      </c>
      <c r="O75" s="42"/>
      <c r="P75" s="42"/>
      <c r="Q75" s="42">
        <v>1</v>
      </c>
      <c r="R75" s="22">
        <f>+K75*árak!$E$4+'ÖTE 2021'!L75*árak!$F$4+'ÖTE 2021'!M75*árak!$G$4+'ÖTE 2021'!N75*árak!$H$4+'ÖTE 2021'!O75*árak!$I$4+'ÖTE 2021'!P75*árak!$J$4+'ÖTE 2021'!Q75*árak!$K$4</f>
        <v>752526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23">
        <f>+S75*árak!$L$4+T75*árak!$M$4+U75*árak!$N$4+V75*árak!$O$4+W75*árak!$P$4+X75*árak!$Q$4+Y75*árak!$R$4+Z75*árak!$S$4+AA75*árak!$T$4+AB75*árak!$U$4+AC75*árak!$V$4+AD75*árak!$W$4+AE75*árak!$X$4+AF75*árak!$Y$4+AG75*árak!$Z$4+AH75*árak!$AA$4+AI75*árak!$AB$4+AJ75*árak!$AC$4+AK75*árak!$AD$4+AL75*árak!$AE$4+AM75*árak!$AF$4+AN75*árak!$AG$4</f>
        <v>0</v>
      </c>
      <c r="AP75" s="28">
        <f t="shared" si="2"/>
        <v>752526</v>
      </c>
    </row>
    <row r="76" spans="1:42" ht="15.75">
      <c r="A76" s="40" t="s">
        <v>40</v>
      </c>
      <c r="B76" s="44" t="s">
        <v>300</v>
      </c>
      <c r="C76" s="44" t="s">
        <v>301</v>
      </c>
      <c r="D76" s="45" t="s">
        <v>35</v>
      </c>
      <c r="E76" s="28">
        <f t="shared" si="3"/>
        <v>0</v>
      </c>
      <c r="F76" s="42"/>
      <c r="G76" s="42"/>
      <c r="H76" s="42"/>
      <c r="I76" s="42"/>
      <c r="J76" s="28">
        <f>F76*árak!$A$4+G76*árak!$B$4+H76*árak!$C$4+I76*árak!$D$4</f>
        <v>0</v>
      </c>
      <c r="K76" s="42"/>
      <c r="L76" s="42"/>
      <c r="M76" s="42"/>
      <c r="N76" s="42"/>
      <c r="O76" s="42"/>
      <c r="P76" s="42"/>
      <c r="Q76" s="42"/>
      <c r="R76" s="22">
        <f>+K76*árak!$E$4+'ÖTE 2021'!L76*árak!$F$4+'ÖTE 2021'!M76*árak!$G$4+'ÖTE 2021'!N76*árak!$H$4+'ÖTE 2021'!O76*árak!$I$4+'ÖTE 2021'!P76*árak!$J$4+'ÖTE 2021'!Q76*árak!$K$4</f>
        <v>0</v>
      </c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23">
        <f>+S76*árak!$L$4+T76*árak!$M$4+U76*árak!$N$4+V76*árak!$O$4+W76*árak!$P$4+X76*árak!$Q$4+Y76*árak!$R$4+Z76*árak!$S$4+AA76*árak!$T$4+AB76*árak!$U$4+AC76*árak!$V$4+AD76*árak!$W$4+AE76*árak!$X$4+AF76*árak!$Y$4+AG76*árak!$Z$4+AH76*árak!$AA$4+AI76*árak!$AB$4+AJ76*árak!$AC$4+AK76*árak!$AD$4+AL76*árak!$AE$4+AM76*árak!$AF$4+AN76*árak!$AG$4</f>
        <v>0</v>
      </c>
      <c r="AP76" s="28">
        <f t="shared" si="2"/>
        <v>0</v>
      </c>
    </row>
    <row r="77" spans="1:42" ht="15.75">
      <c r="A77" s="40" t="s">
        <v>56</v>
      </c>
      <c r="B77" s="44" t="s">
        <v>308</v>
      </c>
      <c r="C77" s="44" t="s">
        <v>309</v>
      </c>
      <c r="D77" s="45" t="s">
        <v>36</v>
      </c>
      <c r="E77" s="28">
        <f t="shared" si="3"/>
        <v>493903</v>
      </c>
      <c r="F77" s="42"/>
      <c r="G77" s="42"/>
      <c r="H77" s="42"/>
      <c r="I77" s="42"/>
      <c r="J77" s="28">
        <f>F77*árak!$A$4+G77*árak!$B$4+H77*árak!$C$4+I77*árak!$D$4</f>
        <v>0</v>
      </c>
      <c r="K77" s="42"/>
      <c r="L77" s="42"/>
      <c r="M77" s="42"/>
      <c r="N77" s="42"/>
      <c r="O77" s="42"/>
      <c r="P77" s="42"/>
      <c r="Q77" s="42"/>
      <c r="R77" s="22">
        <f>+K77*árak!$E$4+'ÖTE 2021'!L77*árak!$F$4+'ÖTE 2021'!M77*árak!$G$4+'ÖTE 2021'!N77*árak!$H$4+'ÖTE 2021'!O77*árak!$I$4+'ÖTE 2021'!P77*árak!$J$4+'ÖTE 2021'!Q77*árak!$K$4</f>
        <v>0</v>
      </c>
      <c r="S77" s="42"/>
      <c r="T77" s="42"/>
      <c r="U77" s="42"/>
      <c r="V77" s="42"/>
      <c r="W77" s="42">
        <v>1</v>
      </c>
      <c r="X77" s="42"/>
      <c r="Y77" s="42"/>
      <c r="Z77" s="42"/>
      <c r="AA77" s="42"/>
      <c r="AB77" s="42"/>
      <c r="AC77" s="42"/>
      <c r="AD77" s="42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23">
        <f>+S77*árak!$L$4+T77*árak!$M$4+U77*árak!$N$4+V77*árak!$O$4+W77*árak!$P$4+X77*árak!$Q$4+Y77*árak!$R$4+Z77*árak!$S$4+AA77*árak!$T$4+AB77*árak!$U$4+AC77*árak!$V$4+AD77*árak!$W$4+AE77*árak!$X$4+AF77*árak!$Y$4+AG77*árak!$Z$4+AH77*árak!$AA$4+AI77*árak!$AB$4+AJ77*árak!$AC$4+AK77*árak!$AD$4+AL77*árak!$AE$4+AM77*árak!$AF$4+AN77*árak!$AG$4</f>
        <v>493903</v>
      </c>
      <c r="AP77" s="28">
        <f t="shared" si="2"/>
        <v>493903</v>
      </c>
    </row>
    <row r="78" spans="1:42" ht="15.75">
      <c r="A78" s="40" t="s">
        <v>56</v>
      </c>
      <c r="B78" s="41" t="s">
        <v>337</v>
      </c>
      <c r="C78" s="41" t="s">
        <v>338</v>
      </c>
      <c r="D78" s="8" t="s">
        <v>35</v>
      </c>
      <c r="E78" s="28">
        <f t="shared" si="3"/>
        <v>0</v>
      </c>
      <c r="F78" s="42"/>
      <c r="G78" s="42"/>
      <c r="H78" s="42"/>
      <c r="I78" s="42"/>
      <c r="J78" s="28">
        <f>F78*árak!$A$4+G78*árak!$B$4+H78*árak!$C$4+I78*árak!$D$4</f>
        <v>0</v>
      </c>
      <c r="K78" s="42"/>
      <c r="L78" s="42"/>
      <c r="M78" s="42"/>
      <c r="N78" s="42"/>
      <c r="O78" s="42"/>
      <c r="P78" s="42"/>
      <c r="Q78" s="42"/>
      <c r="R78" s="22">
        <f>+K78*árak!$E$4+'ÖTE 2021'!L78*árak!$F$4+'ÖTE 2021'!M78*árak!$G$4+'ÖTE 2021'!N78*árak!$H$4+'ÖTE 2021'!O78*árak!$I$4+'ÖTE 2021'!P78*árak!$J$4+'ÖTE 2021'!Q78*árak!$K$4</f>
        <v>0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23">
        <f>+S78*árak!$L$4+T78*árak!$M$4+U78*árak!$N$4+V78*árak!$O$4+W78*árak!$P$4+X78*árak!$Q$4+Y78*árak!$R$4+Z78*árak!$S$4+AA78*árak!$T$4+AB78*árak!$U$4+AC78*árak!$V$4+AD78*árak!$W$4+AE78*árak!$X$4+AF78*árak!$Y$4+AG78*árak!$Z$4+AH78*árak!$AA$4+AI78*árak!$AB$4+AJ78*árak!$AC$4+AK78*árak!$AD$4+AL78*árak!$AE$4+AM78*árak!$AF$4+AN78*árak!$AG$4</f>
        <v>0</v>
      </c>
      <c r="AP78" s="28">
        <f t="shared" si="2"/>
        <v>0</v>
      </c>
    </row>
    <row r="79" spans="1:42" ht="15.75">
      <c r="A79" s="40" t="s">
        <v>56</v>
      </c>
      <c r="B79" s="44" t="s">
        <v>302</v>
      </c>
      <c r="C79" s="44" t="s">
        <v>303</v>
      </c>
      <c r="D79" s="45" t="s">
        <v>36</v>
      </c>
      <c r="E79" s="28">
        <f t="shared" si="3"/>
        <v>14288</v>
      </c>
      <c r="F79" s="42"/>
      <c r="G79" s="42"/>
      <c r="H79" s="42"/>
      <c r="I79" s="42"/>
      <c r="J79" s="28">
        <f>F79*árak!$A$4+G79*árak!$B$4+H79*árak!$C$4+I79*árak!$D$4</f>
        <v>0</v>
      </c>
      <c r="K79" s="42"/>
      <c r="L79" s="42"/>
      <c r="M79" s="42"/>
      <c r="N79" s="42"/>
      <c r="O79" s="42"/>
      <c r="P79" s="42"/>
      <c r="Q79" s="42"/>
      <c r="R79" s="22">
        <f>+K79*árak!$E$4+'ÖTE 2021'!L79*árak!$F$4+'ÖTE 2021'!M79*árak!$G$4+'ÖTE 2021'!N79*árak!$H$4+'ÖTE 2021'!O79*árak!$I$4+'ÖTE 2021'!P79*árak!$J$4+'ÖTE 2021'!Q79*árak!$K$4</f>
        <v>0</v>
      </c>
      <c r="S79" s="42"/>
      <c r="T79" s="42">
        <v>2</v>
      </c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23">
        <f>+S79*árak!$L$4+T79*árak!$M$4+U79*árak!$N$4+V79*árak!$O$4+W79*árak!$P$4+X79*árak!$Q$4+Y79*árak!$R$4+Z79*árak!$S$4+AA79*árak!$T$4+AB79*árak!$U$4+AC79*árak!$V$4+AD79*árak!$W$4+AE79*árak!$X$4+AF79*árak!$Y$4+AG79*árak!$Z$4+AH79*árak!$AA$4+AI79*árak!$AB$4+AJ79*árak!$AC$4+AK79*árak!$AD$4+AL79*árak!$AE$4+AM79*árak!$AF$4+AN79*árak!$AG$4</f>
        <v>14288</v>
      </c>
      <c r="AP79" s="28">
        <f t="shared" si="2"/>
        <v>14288</v>
      </c>
    </row>
    <row r="80" spans="1:42" ht="15.75">
      <c r="A80" s="40" t="s">
        <v>56</v>
      </c>
      <c r="B80" s="44" t="s">
        <v>304</v>
      </c>
      <c r="C80" s="44" t="s">
        <v>305</v>
      </c>
      <c r="D80" s="45" t="s">
        <v>36</v>
      </c>
      <c r="E80" s="28">
        <f t="shared" si="3"/>
        <v>0</v>
      </c>
      <c r="F80" s="42"/>
      <c r="G80" s="42"/>
      <c r="H80" s="42"/>
      <c r="I80" s="42"/>
      <c r="J80" s="28">
        <f>F80*árak!$A$4+G80*árak!$B$4+H80*árak!$C$4+I80*árak!$D$4</f>
        <v>0</v>
      </c>
      <c r="K80" s="42"/>
      <c r="L80" s="42"/>
      <c r="M80" s="42"/>
      <c r="N80" s="42"/>
      <c r="O80" s="42"/>
      <c r="P80" s="42"/>
      <c r="Q80" s="42"/>
      <c r="R80" s="22">
        <f>+K80*árak!$E$4+'ÖTE 2021'!L80*árak!$F$4+'ÖTE 2021'!M80*árak!$G$4+'ÖTE 2021'!N80*árak!$H$4+'ÖTE 2021'!O80*árak!$I$4+'ÖTE 2021'!P80*árak!$J$4+'ÖTE 2021'!Q80*árak!$K$4</f>
        <v>0</v>
      </c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23">
        <f>+S80*árak!$L$4+T80*árak!$M$4+U80*árak!$N$4+V80*árak!$O$4+W80*árak!$P$4+X80*árak!$Q$4+Y80*árak!$R$4+Z80*árak!$S$4+AA80*árak!$T$4+AB80*árak!$U$4+AC80*árak!$V$4+AD80*árak!$W$4+AE80*árak!$X$4+AF80*árak!$Y$4+AG80*árak!$Z$4+AH80*árak!$AA$4+AI80*árak!$AB$4+AJ80*árak!$AC$4+AK80*árak!$AD$4+AL80*árak!$AE$4+AM80*árak!$AF$4+AN80*árak!$AG$4</f>
        <v>0</v>
      </c>
      <c r="AP80" s="28">
        <f t="shared" si="2"/>
        <v>0</v>
      </c>
    </row>
    <row r="81" spans="1:42" ht="15.75">
      <c r="A81" s="40" t="s">
        <v>56</v>
      </c>
      <c r="B81" s="44" t="s">
        <v>306</v>
      </c>
      <c r="C81" s="44" t="s">
        <v>307</v>
      </c>
      <c r="D81" s="45" t="s">
        <v>36</v>
      </c>
      <c r="E81" s="28">
        <f t="shared" si="3"/>
        <v>327660</v>
      </c>
      <c r="F81" s="42"/>
      <c r="G81" s="42"/>
      <c r="H81" s="42"/>
      <c r="I81" s="42"/>
      <c r="J81" s="28">
        <f>F81*árak!$A$4+G81*árak!$B$4+H81*árak!$C$4+I81*árak!$D$4</f>
        <v>0</v>
      </c>
      <c r="K81" s="42"/>
      <c r="L81" s="42"/>
      <c r="M81" s="42"/>
      <c r="N81" s="42">
        <v>1</v>
      </c>
      <c r="O81" s="42"/>
      <c r="P81" s="42"/>
      <c r="Q81" s="42"/>
      <c r="R81" s="22">
        <f>+K81*árak!$E$4+'ÖTE 2021'!L81*árak!$F$4+'ÖTE 2021'!M81*árak!$G$4+'ÖTE 2021'!N81*árak!$H$4+'ÖTE 2021'!O81*árak!$I$4+'ÖTE 2021'!P81*árak!$J$4+'ÖTE 2021'!Q81*árak!$K$4</f>
        <v>327660</v>
      </c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23">
        <f>+S81*árak!$L$4+T81*árak!$M$4+U81*árak!$N$4+V81*árak!$O$4+W81*árak!$P$4+X81*árak!$Q$4+Y81*árak!$R$4+Z81*árak!$S$4+AA81*árak!$T$4+AB81*árak!$U$4+AC81*árak!$V$4+AD81*árak!$W$4+AE81*árak!$X$4+AF81*árak!$Y$4+AG81*árak!$Z$4+AH81*árak!$AA$4+AI81*árak!$AB$4+AJ81*árak!$AC$4+AK81*árak!$AD$4+AL81*árak!$AE$4+AM81*árak!$AF$4+AN81*árak!$AG$4</f>
        <v>0</v>
      </c>
      <c r="AP81" s="28">
        <f t="shared" si="2"/>
        <v>327660</v>
      </c>
    </row>
    <row r="82" spans="1:42" ht="15.75">
      <c r="A82" s="40" t="s">
        <v>56</v>
      </c>
      <c r="B82" s="44" t="s">
        <v>310</v>
      </c>
      <c r="C82" s="44" t="s">
        <v>311</v>
      </c>
      <c r="D82" s="45" t="s">
        <v>36</v>
      </c>
      <c r="E82" s="28">
        <f t="shared" si="3"/>
        <v>382690</v>
      </c>
      <c r="F82" s="42"/>
      <c r="G82" s="42"/>
      <c r="H82" s="42"/>
      <c r="I82" s="42"/>
      <c r="J82" s="28">
        <f>F82*árak!$A$4+G82*árak!$B$4+H82*árak!$C$4+I82*árak!$D$4</f>
        <v>0</v>
      </c>
      <c r="K82" s="42"/>
      <c r="L82" s="42"/>
      <c r="M82" s="42"/>
      <c r="N82" s="42">
        <v>1</v>
      </c>
      <c r="O82" s="42"/>
      <c r="P82" s="42"/>
      <c r="Q82" s="42"/>
      <c r="R82" s="22">
        <f>+K82*árak!$E$4+'ÖTE 2021'!L82*árak!$F$4+'ÖTE 2021'!M82*árak!$G$4+'ÖTE 2021'!N82*árak!$H$4+'ÖTE 2021'!O82*árak!$I$4+'ÖTE 2021'!P82*árak!$J$4+'ÖTE 2021'!Q82*árak!$K$4</f>
        <v>327660</v>
      </c>
      <c r="S82" s="42"/>
      <c r="T82" s="42"/>
      <c r="U82" s="42">
        <v>1</v>
      </c>
      <c r="V82" s="42"/>
      <c r="W82" s="42"/>
      <c r="X82" s="42"/>
      <c r="Y82" s="42"/>
      <c r="Z82" s="42"/>
      <c r="AA82" s="42"/>
      <c r="AB82" s="42"/>
      <c r="AC82" s="42"/>
      <c r="AD82" s="42">
        <v>1</v>
      </c>
      <c r="AE82" s="43"/>
      <c r="AF82" s="43"/>
      <c r="AG82" s="43"/>
      <c r="AH82" s="43">
        <v>1</v>
      </c>
      <c r="AI82" s="43"/>
      <c r="AJ82" s="43">
        <v>1</v>
      </c>
      <c r="AK82" s="43"/>
      <c r="AL82" s="43"/>
      <c r="AM82" s="43"/>
      <c r="AN82" s="43"/>
      <c r="AO82" s="23">
        <f>+S82*árak!$L$4+T82*árak!$M$4+U82*árak!$N$4+V82*árak!$O$4+W82*árak!$P$4+X82*árak!$Q$4+Y82*árak!$R$4+Z82*árak!$S$4+AA82*árak!$T$4+AB82*árak!$U$4+AC82*árak!$V$4+AD82*árak!$W$4+AE82*árak!$X$4+AF82*árak!$Y$4+AG82*árak!$Z$4+AH82*árak!$AA$4+AI82*árak!$AB$4+AJ82*árak!$AC$4+AK82*árak!$AD$4+AL82*árak!$AE$4+AM82*árak!$AF$4+AN82*árak!$AG$4</f>
        <v>55030</v>
      </c>
      <c r="AP82" s="28">
        <f t="shared" si="2"/>
        <v>382690</v>
      </c>
    </row>
    <row r="83" spans="1:42" ht="15.75">
      <c r="A83" s="40" t="s">
        <v>56</v>
      </c>
      <c r="B83" s="44" t="s">
        <v>333</v>
      </c>
      <c r="C83" s="44" t="s">
        <v>334</v>
      </c>
      <c r="D83" s="45" t="s">
        <v>36</v>
      </c>
      <c r="E83" s="28">
        <f t="shared" si="3"/>
        <v>0</v>
      </c>
      <c r="F83" s="42"/>
      <c r="G83" s="42"/>
      <c r="H83" s="42"/>
      <c r="I83" s="42"/>
      <c r="J83" s="28">
        <f>F83*árak!$A$4+G83*árak!$B$4+H83*árak!$C$4+I83*árak!$D$4</f>
        <v>0</v>
      </c>
      <c r="K83" s="42"/>
      <c r="L83" s="42"/>
      <c r="M83" s="42"/>
      <c r="N83" s="42"/>
      <c r="O83" s="42"/>
      <c r="P83" s="42"/>
      <c r="Q83" s="42"/>
      <c r="R83" s="22">
        <f>+K83*árak!$E$4+'ÖTE 2021'!L83*árak!$F$4+'ÖTE 2021'!M83*árak!$G$4+'ÖTE 2021'!N83*árak!$H$4+'ÖTE 2021'!O83*árak!$I$4+'ÖTE 2021'!P83*árak!$J$4+'ÖTE 2021'!Q83*árak!$K$4</f>
        <v>0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23">
        <f>+S83*árak!$L$4+T83*árak!$M$4+U83*árak!$N$4+V83*árak!$O$4+W83*árak!$P$4+X83*árak!$Q$4+Y83*árak!$R$4+Z83*árak!$S$4+AA83*árak!$T$4+AB83*árak!$U$4+AC83*árak!$V$4+AD83*árak!$W$4+AE83*árak!$X$4+AF83*árak!$Y$4+AG83*árak!$Z$4+AH83*árak!$AA$4+AI83*árak!$AB$4+AJ83*árak!$AC$4+AK83*árak!$AD$4+AL83*árak!$AE$4+AM83*árak!$AF$4+AN83*árak!$AG$4</f>
        <v>0</v>
      </c>
      <c r="AP83" s="28">
        <f t="shared" si="2"/>
        <v>0</v>
      </c>
    </row>
    <row r="84" spans="1:42" ht="15.75">
      <c r="A84" s="40" t="s">
        <v>56</v>
      </c>
      <c r="B84" s="41" t="s">
        <v>335</v>
      </c>
      <c r="C84" s="41" t="s">
        <v>336</v>
      </c>
      <c r="D84" s="8" t="s">
        <v>36</v>
      </c>
      <c r="E84" s="28">
        <f t="shared" si="3"/>
        <v>575183</v>
      </c>
      <c r="F84" s="42"/>
      <c r="G84" s="42"/>
      <c r="H84" s="42"/>
      <c r="I84" s="42"/>
      <c r="J84" s="28">
        <f>F84*árak!$A$4+G84*árak!$B$4+H84*árak!$C$4+I84*árak!$D$4</f>
        <v>0</v>
      </c>
      <c r="K84" s="42"/>
      <c r="L84" s="42"/>
      <c r="M84" s="42"/>
      <c r="N84" s="42"/>
      <c r="O84" s="42"/>
      <c r="P84" s="42"/>
      <c r="Q84" s="42"/>
      <c r="R84" s="22">
        <f>+K84*árak!$E$4+'ÖTE 2021'!L84*árak!$F$4+'ÖTE 2021'!M84*árak!$G$4+'ÖTE 2021'!N84*árak!$H$4+'ÖTE 2021'!O84*árak!$I$4+'ÖTE 2021'!P84*árak!$J$4+'ÖTE 2021'!Q84*árak!$K$4</f>
        <v>0</v>
      </c>
      <c r="S84" s="42">
        <v>1</v>
      </c>
      <c r="T84" s="42"/>
      <c r="U84" s="42"/>
      <c r="V84" s="42">
        <v>2</v>
      </c>
      <c r="W84" s="42"/>
      <c r="X84" s="42"/>
      <c r="Y84" s="42"/>
      <c r="Z84" s="42"/>
      <c r="AA84" s="42">
        <v>4</v>
      </c>
      <c r="AB84" s="42"/>
      <c r="AC84" s="42"/>
      <c r="AD84" s="42"/>
      <c r="AE84" s="43"/>
      <c r="AF84" s="43">
        <v>1</v>
      </c>
      <c r="AG84" s="43">
        <v>2</v>
      </c>
      <c r="AH84" s="43"/>
      <c r="AI84" s="43"/>
      <c r="AJ84" s="43"/>
      <c r="AK84" s="43">
        <v>10</v>
      </c>
      <c r="AL84" s="43"/>
      <c r="AM84" s="43"/>
      <c r="AN84" s="43"/>
      <c r="AO84" s="23">
        <f>+S84*árak!$L$4+T84*árak!$M$4+U84*árak!$N$4+V84*árak!$O$4+W84*árak!$P$4+X84*árak!$Q$4+Y84*árak!$R$4+Z84*árak!$S$4+AA84*árak!$T$4+AB84*árak!$U$4+AC84*árak!$V$4+AD84*árak!$W$4+AE84*árak!$X$4+AF84*árak!$Y$4+AG84*árak!$Z$4+AH84*árak!$AA$4+AI84*árak!$AB$4+AJ84*árak!$AC$4+AK84*árak!$AD$4+AL84*árak!$AE$4+AM84*árak!$AF$4+AN84*árak!$AG$4</f>
        <v>575183</v>
      </c>
      <c r="AP84" s="28">
        <f t="shared" si="2"/>
        <v>575183</v>
      </c>
    </row>
    <row r="85" spans="1:42" ht="15.75">
      <c r="A85" s="40" t="s">
        <v>56</v>
      </c>
      <c r="B85" s="41" t="s">
        <v>339</v>
      </c>
      <c r="C85" s="41" t="s">
        <v>340</v>
      </c>
      <c r="D85" s="8" t="s">
        <v>36</v>
      </c>
      <c r="E85" s="28">
        <f t="shared" si="3"/>
        <v>0</v>
      </c>
      <c r="F85" s="42"/>
      <c r="G85" s="42"/>
      <c r="H85" s="42"/>
      <c r="I85" s="42"/>
      <c r="J85" s="28">
        <f>F85*árak!$A$4+G85*árak!$B$4+H85*árak!$C$4+I85*árak!$D$4</f>
        <v>0</v>
      </c>
      <c r="K85" s="42"/>
      <c r="L85" s="42"/>
      <c r="M85" s="42"/>
      <c r="N85" s="42"/>
      <c r="O85" s="42"/>
      <c r="P85" s="42"/>
      <c r="Q85" s="42"/>
      <c r="R85" s="22">
        <f>+K85*árak!$E$4+'ÖTE 2021'!L85*árak!$F$4+'ÖTE 2021'!M85*árak!$G$4+'ÖTE 2021'!N85*árak!$H$4+'ÖTE 2021'!O85*árak!$I$4+'ÖTE 2021'!P85*árak!$J$4+'ÖTE 2021'!Q85*árak!$K$4</f>
        <v>0</v>
      </c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23">
        <f>+S85*árak!$L$4+T85*árak!$M$4+U85*árak!$N$4+V85*árak!$O$4+W85*árak!$P$4+X85*árak!$Q$4+Y85*árak!$R$4+Z85*árak!$S$4+AA85*árak!$T$4+AB85*árak!$U$4+AC85*árak!$V$4+AD85*árak!$W$4+AE85*árak!$X$4+AF85*árak!$Y$4+AG85*árak!$Z$4+AH85*árak!$AA$4+AI85*árak!$AB$4+AJ85*árak!$AC$4+AK85*árak!$AD$4+AL85*árak!$AE$4+AM85*árak!$AF$4+AN85*árak!$AG$4</f>
        <v>0</v>
      </c>
      <c r="AP85" s="28">
        <f t="shared" si="2"/>
        <v>0</v>
      </c>
    </row>
    <row r="86" spans="1:42" ht="15.75">
      <c r="A86" s="40" t="s">
        <v>56</v>
      </c>
      <c r="B86" s="41" t="s">
        <v>341</v>
      </c>
      <c r="C86" s="41" t="s">
        <v>342</v>
      </c>
      <c r="D86" s="8" t="s">
        <v>36</v>
      </c>
      <c r="E86" s="28">
        <f t="shared" si="3"/>
        <v>0</v>
      </c>
      <c r="F86" s="42"/>
      <c r="G86" s="42"/>
      <c r="H86" s="42"/>
      <c r="I86" s="42"/>
      <c r="J86" s="28">
        <f>F86*árak!$A$4+G86*árak!$B$4+H86*árak!$C$4+I86*árak!$D$4</f>
        <v>0</v>
      </c>
      <c r="K86" s="42"/>
      <c r="L86" s="42"/>
      <c r="M86" s="42"/>
      <c r="N86" s="42"/>
      <c r="O86" s="42"/>
      <c r="P86" s="42"/>
      <c r="Q86" s="42"/>
      <c r="R86" s="22">
        <f>+K86*árak!$E$4+'ÖTE 2021'!L86*árak!$F$4+'ÖTE 2021'!M86*árak!$G$4+'ÖTE 2021'!N86*árak!$H$4+'ÖTE 2021'!O86*árak!$I$4+'ÖTE 2021'!P86*árak!$J$4+'ÖTE 2021'!Q86*árak!$K$4</f>
        <v>0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23">
        <f>+S86*árak!$L$4+T86*árak!$M$4+U86*árak!$N$4+V86*árak!$O$4+W86*árak!$P$4+X86*árak!$Q$4+Y86*árak!$R$4+Z86*árak!$S$4+AA86*árak!$T$4+AB86*árak!$U$4+AC86*árak!$V$4+AD86*árak!$W$4+AE86*árak!$X$4+AF86*árak!$Y$4+AG86*árak!$Z$4+AH86*árak!$AA$4+AI86*árak!$AB$4+AJ86*árak!$AC$4+AK86*árak!$AD$4+AL86*árak!$AE$4+AM86*árak!$AF$4+AN86*árak!$AG$4</f>
        <v>0</v>
      </c>
      <c r="AP86" s="28">
        <f t="shared" si="2"/>
        <v>0</v>
      </c>
    </row>
    <row r="87" spans="1:42" ht="15.75">
      <c r="A87" s="40" t="s">
        <v>56</v>
      </c>
      <c r="B87" s="41" t="s">
        <v>343</v>
      </c>
      <c r="C87" s="41" t="s">
        <v>344</v>
      </c>
      <c r="D87" s="8" t="s">
        <v>36</v>
      </c>
      <c r="E87" s="28">
        <f t="shared" si="3"/>
        <v>0</v>
      </c>
      <c r="F87" s="42"/>
      <c r="G87" s="42"/>
      <c r="H87" s="42"/>
      <c r="I87" s="42"/>
      <c r="J87" s="28">
        <f>F87*árak!$A$4+G87*árak!$B$4+H87*árak!$C$4+I87*árak!$D$4</f>
        <v>0</v>
      </c>
      <c r="K87" s="42"/>
      <c r="L87" s="42"/>
      <c r="M87" s="42"/>
      <c r="N87" s="42"/>
      <c r="O87" s="42"/>
      <c r="P87" s="42"/>
      <c r="Q87" s="42"/>
      <c r="R87" s="22">
        <f>+K87*árak!$E$4+'ÖTE 2021'!L87*árak!$F$4+'ÖTE 2021'!M87*árak!$G$4+'ÖTE 2021'!N87*árak!$H$4+'ÖTE 2021'!O87*árak!$I$4+'ÖTE 2021'!P87*árak!$J$4+'ÖTE 2021'!Q87*árak!$K$4</f>
        <v>0</v>
      </c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23">
        <f>+S87*árak!$L$4+T87*árak!$M$4+U87*árak!$N$4+V87*árak!$O$4+W87*árak!$P$4+X87*árak!$Q$4+Y87*árak!$R$4+Z87*árak!$S$4+AA87*árak!$T$4+AB87*árak!$U$4+AC87*árak!$V$4+AD87*árak!$W$4+AE87*árak!$X$4+AF87*árak!$Y$4+AG87*árak!$Z$4+AH87*árak!$AA$4+AI87*árak!$AB$4+AJ87*árak!$AC$4+AK87*árak!$AD$4+AL87*árak!$AE$4+AM87*árak!$AF$4+AN87*árak!$AG$4</f>
        <v>0</v>
      </c>
      <c r="AP87" s="28">
        <f t="shared" si="2"/>
        <v>0</v>
      </c>
    </row>
    <row r="88" spans="1:42" ht="15.75">
      <c r="A88" s="40" t="s">
        <v>56</v>
      </c>
      <c r="B88" s="41" t="s">
        <v>345</v>
      </c>
      <c r="C88" s="41" t="s">
        <v>346</v>
      </c>
      <c r="D88" s="8" t="s">
        <v>36</v>
      </c>
      <c r="E88" s="28">
        <f t="shared" si="3"/>
        <v>0</v>
      </c>
      <c r="F88" s="42"/>
      <c r="G88" s="42"/>
      <c r="H88" s="42"/>
      <c r="I88" s="42"/>
      <c r="J88" s="28">
        <f>F88*árak!$A$4+G88*árak!$B$4+H88*árak!$C$4+I88*árak!$D$4</f>
        <v>0</v>
      </c>
      <c r="K88" s="42"/>
      <c r="L88" s="42"/>
      <c r="M88" s="42"/>
      <c r="N88" s="42"/>
      <c r="O88" s="42"/>
      <c r="P88" s="42"/>
      <c r="Q88" s="42"/>
      <c r="R88" s="22">
        <f>+K88*árak!$E$4+'ÖTE 2021'!L88*árak!$F$4+'ÖTE 2021'!M88*árak!$G$4+'ÖTE 2021'!N88*árak!$H$4+'ÖTE 2021'!O88*árak!$I$4+'ÖTE 2021'!P88*árak!$J$4+'ÖTE 2021'!Q88*árak!$K$4</f>
        <v>0</v>
      </c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23">
        <f>+S88*árak!$L$4+T88*árak!$M$4+U88*árak!$N$4+V88*árak!$O$4+W88*árak!$P$4+X88*árak!$Q$4+Y88*árak!$R$4+Z88*árak!$S$4+AA88*árak!$T$4+AB88*árak!$U$4+AC88*árak!$V$4+AD88*árak!$W$4+AE88*árak!$X$4+AF88*árak!$Y$4+AG88*árak!$Z$4+AH88*árak!$AA$4+AI88*árak!$AB$4+AJ88*árak!$AC$4+AK88*árak!$AD$4+AL88*árak!$AE$4+AM88*árak!$AF$4+AN88*árak!$AG$4</f>
        <v>0</v>
      </c>
      <c r="AP88" s="28">
        <f t="shared" si="2"/>
        <v>0</v>
      </c>
    </row>
    <row r="89" spans="1:42" ht="15.75">
      <c r="A89" s="40" t="s">
        <v>56</v>
      </c>
      <c r="B89" s="41" t="s">
        <v>347</v>
      </c>
      <c r="C89" s="41" t="s">
        <v>348</v>
      </c>
      <c r="D89" s="8" t="s">
        <v>36</v>
      </c>
      <c r="E89" s="28">
        <f t="shared" si="3"/>
        <v>0</v>
      </c>
      <c r="F89" s="42"/>
      <c r="G89" s="42"/>
      <c r="H89" s="42"/>
      <c r="I89" s="42"/>
      <c r="J89" s="28">
        <f>F89*árak!$A$4+G89*árak!$B$4+H89*árak!$C$4+I89*árak!$D$4</f>
        <v>0</v>
      </c>
      <c r="K89" s="42"/>
      <c r="L89" s="42"/>
      <c r="M89" s="42"/>
      <c r="N89" s="42"/>
      <c r="O89" s="42"/>
      <c r="P89" s="42"/>
      <c r="Q89" s="42"/>
      <c r="R89" s="22">
        <f>+K89*árak!$E$4+'ÖTE 2021'!L89*árak!$F$4+'ÖTE 2021'!M89*árak!$G$4+'ÖTE 2021'!N89*árak!$H$4+'ÖTE 2021'!O89*árak!$I$4+'ÖTE 2021'!P89*árak!$J$4+'ÖTE 2021'!Q89*árak!$K$4</f>
        <v>0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23">
        <f>+S89*árak!$L$4+T89*árak!$M$4+U89*árak!$N$4+V89*árak!$O$4+W89*árak!$P$4+X89*árak!$Q$4+Y89*árak!$R$4+Z89*árak!$S$4+AA89*árak!$T$4+AB89*árak!$U$4+AC89*árak!$V$4+AD89*árak!$W$4+AE89*árak!$X$4+AF89*árak!$Y$4+AG89*árak!$Z$4+AH89*árak!$AA$4+AI89*árak!$AB$4+AJ89*árak!$AC$4+AK89*árak!$AD$4+AL89*árak!$AE$4+AM89*árak!$AF$4+AN89*árak!$AG$4</f>
        <v>0</v>
      </c>
      <c r="AP89" s="28">
        <f t="shared" si="2"/>
        <v>0</v>
      </c>
    </row>
    <row r="90" spans="1:42" ht="15.75">
      <c r="A90" s="40" t="s">
        <v>56</v>
      </c>
      <c r="B90" s="41" t="s">
        <v>349</v>
      </c>
      <c r="C90" s="41" t="s">
        <v>350</v>
      </c>
      <c r="D90" s="8" t="s">
        <v>36</v>
      </c>
      <c r="E90" s="28">
        <f t="shared" si="3"/>
        <v>194412</v>
      </c>
      <c r="F90" s="42"/>
      <c r="G90" s="42"/>
      <c r="H90" s="42"/>
      <c r="I90" s="42"/>
      <c r="J90" s="28">
        <f>F90*árak!$A$4+G90*árak!$B$4+H90*árak!$C$4+I90*árak!$D$4</f>
        <v>0</v>
      </c>
      <c r="K90" s="42"/>
      <c r="L90" s="42"/>
      <c r="M90" s="42"/>
      <c r="N90" s="42"/>
      <c r="O90" s="42"/>
      <c r="P90" s="42"/>
      <c r="Q90" s="42">
        <v>2</v>
      </c>
      <c r="R90" s="22">
        <f>+K90*árak!$E$4+'ÖTE 2021'!L90*árak!$F$4+'ÖTE 2021'!M90*árak!$G$4+'ÖTE 2021'!N90*árak!$H$4+'ÖTE 2021'!O90*árak!$I$4+'ÖTE 2021'!P90*árak!$J$4+'ÖTE 2021'!Q90*árak!$K$4</f>
        <v>194412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23">
        <f>+S90*árak!$L$4+T90*árak!$M$4+U90*árak!$N$4+V90*árak!$O$4+W90*árak!$P$4+X90*árak!$Q$4+Y90*árak!$R$4+Z90*árak!$S$4+AA90*árak!$T$4+AB90*árak!$U$4+AC90*árak!$V$4+AD90*árak!$W$4+AE90*árak!$X$4+AF90*árak!$Y$4+AG90*árak!$Z$4+AH90*árak!$AA$4+AI90*árak!$AB$4+AJ90*árak!$AC$4+AK90*árak!$AD$4+AL90*árak!$AE$4+AM90*árak!$AF$4+AN90*árak!$AG$4</f>
        <v>0</v>
      </c>
      <c r="AP90" s="28">
        <f t="shared" si="2"/>
        <v>194412</v>
      </c>
    </row>
    <row r="91" spans="1:42" ht="15.75">
      <c r="A91" s="40" t="s">
        <v>56</v>
      </c>
      <c r="B91" s="41" t="s">
        <v>351</v>
      </c>
      <c r="C91" s="41" t="s">
        <v>352</v>
      </c>
      <c r="D91" s="8" t="s">
        <v>36</v>
      </c>
      <c r="E91" s="28">
        <f t="shared" si="3"/>
        <v>0</v>
      </c>
      <c r="F91" s="42"/>
      <c r="G91" s="42"/>
      <c r="H91" s="42"/>
      <c r="I91" s="42"/>
      <c r="J91" s="28">
        <f>F91*árak!$A$4+G91*árak!$B$4+H91*árak!$C$4+I91*árak!$D$4</f>
        <v>0</v>
      </c>
      <c r="K91" s="42"/>
      <c r="L91" s="42"/>
      <c r="M91" s="42"/>
      <c r="N91" s="42"/>
      <c r="O91" s="42"/>
      <c r="P91" s="42"/>
      <c r="Q91" s="42"/>
      <c r="R91" s="22">
        <f>+K91*árak!$E$4+'ÖTE 2021'!L91*árak!$F$4+'ÖTE 2021'!M91*árak!$G$4+'ÖTE 2021'!N91*árak!$H$4+'ÖTE 2021'!O91*árak!$I$4+'ÖTE 2021'!P91*árak!$J$4+'ÖTE 2021'!Q91*árak!$K$4</f>
        <v>0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23">
        <f>+S91*árak!$L$4+T91*árak!$M$4+U91*árak!$N$4+V91*árak!$O$4+W91*árak!$P$4+X91*árak!$Q$4+Y91*árak!$R$4+Z91*árak!$S$4+AA91*árak!$T$4+AB91*árak!$U$4+AC91*árak!$V$4+AD91*árak!$W$4+AE91*árak!$X$4+AF91*árak!$Y$4+AG91*árak!$Z$4+AH91*árak!$AA$4+AI91*árak!$AB$4+AJ91*árak!$AC$4+AK91*árak!$AD$4+AL91*árak!$AE$4+AM91*árak!$AF$4+AN91*árak!$AG$4</f>
        <v>0</v>
      </c>
      <c r="AP91" s="28">
        <f t="shared" si="2"/>
        <v>0</v>
      </c>
    </row>
    <row r="92" spans="1:42" ht="15.75">
      <c r="A92" s="40" t="s">
        <v>56</v>
      </c>
      <c r="B92" s="41" t="s">
        <v>353</v>
      </c>
      <c r="C92" s="41" t="s">
        <v>354</v>
      </c>
      <c r="D92" s="8" t="s">
        <v>36</v>
      </c>
      <c r="E92" s="28">
        <f t="shared" si="3"/>
        <v>158422</v>
      </c>
      <c r="F92" s="42"/>
      <c r="G92" s="42"/>
      <c r="H92" s="42"/>
      <c r="I92" s="42"/>
      <c r="J92" s="28">
        <f>F92*árak!$A$4+G92*árak!$B$4+H92*árak!$C$4+I92*árak!$D$4</f>
        <v>0</v>
      </c>
      <c r="K92" s="42"/>
      <c r="L92" s="42"/>
      <c r="M92" s="42"/>
      <c r="N92" s="42"/>
      <c r="O92" s="42"/>
      <c r="P92" s="42"/>
      <c r="Q92" s="42"/>
      <c r="R92" s="22">
        <f>+K92*árak!$E$4+'ÖTE 2021'!L92*árak!$F$4+'ÖTE 2021'!M92*árak!$G$4+'ÖTE 2021'!N92*árak!$H$4+'ÖTE 2021'!O92*árak!$I$4+'ÖTE 2021'!P92*árak!$J$4+'ÖTE 2021'!Q92*árak!$K$4</f>
        <v>0</v>
      </c>
      <c r="S92" s="42"/>
      <c r="T92" s="42">
        <v>2</v>
      </c>
      <c r="U92" s="42">
        <v>1</v>
      </c>
      <c r="V92" s="42">
        <v>1</v>
      </c>
      <c r="W92" s="42"/>
      <c r="X92" s="42"/>
      <c r="Y92" s="42"/>
      <c r="Z92" s="42"/>
      <c r="AA92" s="42">
        <v>16</v>
      </c>
      <c r="AB92" s="42"/>
      <c r="AC92" s="42"/>
      <c r="AD92" s="42"/>
      <c r="AE92" s="43"/>
      <c r="AF92" s="43"/>
      <c r="AG92" s="43"/>
      <c r="AH92" s="43"/>
      <c r="AI92" s="43"/>
      <c r="AJ92" s="43">
        <v>2</v>
      </c>
      <c r="AK92" s="43"/>
      <c r="AL92" s="43"/>
      <c r="AM92" s="43"/>
      <c r="AN92" s="43"/>
      <c r="AO92" s="23">
        <f>+S92*árak!$L$4+T92*árak!$M$4+U92*árak!$N$4+V92*árak!$O$4+W92*árak!$P$4+X92*árak!$Q$4+Y92*árak!$R$4+Z92*árak!$S$4+AA92*árak!$T$4+AB92*árak!$U$4+AC92*árak!$V$4+AD92*árak!$W$4+AE92*árak!$X$4+AF92*árak!$Y$4+AG92*árak!$Z$4+AH92*árak!$AA$4+AI92*árak!$AB$4+AJ92*árak!$AC$4+AK92*árak!$AD$4+AL92*árak!$AE$4+AM92*árak!$AF$4+AN92*árak!$AG$4</f>
        <v>158422</v>
      </c>
      <c r="AP92" s="28">
        <f t="shared" si="2"/>
        <v>158422</v>
      </c>
    </row>
    <row r="93" spans="1:42" ht="15.75">
      <c r="A93" s="40" t="s">
        <v>56</v>
      </c>
      <c r="B93" s="41" t="s">
        <v>355</v>
      </c>
      <c r="C93" s="41" t="s">
        <v>356</v>
      </c>
      <c r="D93" s="8" t="s">
        <v>36</v>
      </c>
      <c r="E93" s="28">
        <f t="shared" si="3"/>
        <v>14288</v>
      </c>
      <c r="F93" s="42"/>
      <c r="G93" s="42"/>
      <c r="H93" s="42"/>
      <c r="I93" s="42"/>
      <c r="J93" s="28">
        <f>F93*árak!$A$4+G93*árak!$B$4+H93*árak!$C$4+I93*árak!$D$4</f>
        <v>0</v>
      </c>
      <c r="K93" s="42"/>
      <c r="L93" s="42"/>
      <c r="M93" s="42"/>
      <c r="N93" s="42"/>
      <c r="O93" s="42"/>
      <c r="P93" s="42"/>
      <c r="Q93" s="42"/>
      <c r="R93" s="22">
        <f>+K93*árak!$E$4+'ÖTE 2021'!L93*árak!$F$4+'ÖTE 2021'!M93*árak!$G$4+'ÖTE 2021'!N93*árak!$H$4+'ÖTE 2021'!O93*árak!$I$4+'ÖTE 2021'!P93*árak!$J$4+'ÖTE 2021'!Q93*árak!$K$4</f>
        <v>0</v>
      </c>
      <c r="S93" s="42"/>
      <c r="T93" s="42">
        <v>2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23">
        <f>+S93*árak!$L$4+T93*árak!$M$4+U93*árak!$N$4+V93*árak!$O$4+W93*árak!$P$4+X93*árak!$Q$4+Y93*árak!$R$4+Z93*árak!$S$4+AA93*árak!$T$4+AB93*árak!$U$4+AC93*árak!$V$4+AD93*árak!$W$4+AE93*árak!$X$4+AF93*árak!$Y$4+AG93*árak!$Z$4+AH93*árak!$AA$4+AI93*árak!$AB$4+AJ93*árak!$AC$4+AK93*árak!$AD$4+AL93*árak!$AE$4+AM93*árak!$AF$4+AN93*árak!$AG$4</f>
        <v>14288</v>
      </c>
      <c r="AP93" s="28">
        <f t="shared" si="2"/>
        <v>14288</v>
      </c>
    </row>
    <row r="94" spans="1:42" ht="15.75">
      <c r="A94" s="40" t="s">
        <v>56</v>
      </c>
      <c r="B94" s="41" t="s">
        <v>357</v>
      </c>
      <c r="C94" s="41" t="s">
        <v>358</v>
      </c>
      <c r="D94" s="8" t="s">
        <v>36</v>
      </c>
      <c r="E94" s="28">
        <f t="shared" si="3"/>
        <v>0</v>
      </c>
      <c r="F94" s="42"/>
      <c r="G94" s="42"/>
      <c r="H94" s="42"/>
      <c r="I94" s="42"/>
      <c r="J94" s="28">
        <f>F94*árak!$A$4+G94*árak!$B$4+H94*árak!$C$4+I94*árak!$D$4</f>
        <v>0</v>
      </c>
      <c r="K94" s="42"/>
      <c r="L94" s="42"/>
      <c r="M94" s="42"/>
      <c r="N94" s="42"/>
      <c r="O94" s="42"/>
      <c r="P94" s="42"/>
      <c r="Q94" s="42"/>
      <c r="R94" s="22">
        <f>+K94*árak!$E$4+'ÖTE 2021'!L94*árak!$F$4+'ÖTE 2021'!M94*árak!$G$4+'ÖTE 2021'!N94*árak!$H$4+'ÖTE 2021'!O94*árak!$I$4+'ÖTE 2021'!P94*árak!$J$4+'ÖTE 2021'!Q94*árak!$K$4</f>
        <v>0</v>
      </c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23">
        <f>+S94*árak!$L$4+T94*árak!$M$4+U94*árak!$N$4+V94*árak!$O$4+W94*árak!$P$4+X94*árak!$Q$4+Y94*árak!$R$4+Z94*árak!$S$4+AA94*árak!$T$4+AB94*árak!$U$4+AC94*árak!$V$4+AD94*árak!$W$4+AE94*árak!$X$4+AF94*árak!$Y$4+AG94*árak!$Z$4+AH94*árak!$AA$4+AI94*árak!$AB$4+AJ94*árak!$AC$4+AK94*árak!$AD$4+AL94*árak!$AE$4+AM94*árak!$AF$4+AN94*árak!$AG$4</f>
        <v>0</v>
      </c>
      <c r="AP94" s="28">
        <f t="shared" si="2"/>
        <v>0</v>
      </c>
    </row>
    <row r="95" spans="1:42" ht="15.75">
      <c r="A95" s="40" t="s">
        <v>56</v>
      </c>
      <c r="B95" s="41" t="s">
        <v>359</v>
      </c>
      <c r="C95" s="41" t="s">
        <v>358</v>
      </c>
      <c r="D95" s="8" t="s">
        <v>36</v>
      </c>
      <c r="E95" s="28">
        <f t="shared" si="3"/>
        <v>0</v>
      </c>
      <c r="F95" s="42"/>
      <c r="G95" s="42"/>
      <c r="H95" s="42"/>
      <c r="I95" s="42"/>
      <c r="J95" s="28">
        <f>F95*árak!$A$4+G95*árak!$B$4+H95*árak!$C$4+I95*árak!$D$4</f>
        <v>0</v>
      </c>
      <c r="K95" s="42"/>
      <c r="L95" s="42"/>
      <c r="M95" s="42"/>
      <c r="N95" s="42"/>
      <c r="O95" s="42"/>
      <c r="P95" s="42"/>
      <c r="Q95" s="42"/>
      <c r="R95" s="22">
        <f>+K95*árak!$E$4+'ÖTE 2021'!L95*árak!$F$4+'ÖTE 2021'!M95*árak!$G$4+'ÖTE 2021'!N95*árak!$H$4+'ÖTE 2021'!O95*árak!$I$4+'ÖTE 2021'!P95*árak!$J$4+'ÖTE 2021'!Q95*árak!$K$4</f>
        <v>0</v>
      </c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23">
        <f>+S95*árak!$L$4+T95*árak!$M$4+U95*árak!$N$4+V95*árak!$O$4+W95*árak!$P$4+X95*árak!$Q$4+Y95*árak!$R$4+Z95*árak!$S$4+AA95*árak!$T$4+AB95*árak!$U$4+AC95*árak!$V$4+AD95*árak!$W$4+AE95*árak!$X$4+AF95*árak!$Y$4+AG95*árak!$Z$4+AH95*árak!$AA$4+AI95*árak!$AB$4+AJ95*árak!$AC$4+AK95*árak!$AD$4+AL95*árak!$AE$4+AM95*árak!$AF$4+AN95*árak!$AG$4</f>
        <v>0</v>
      </c>
      <c r="AP95" s="28">
        <f t="shared" si="2"/>
        <v>0</v>
      </c>
    </row>
    <row r="96" spans="1:42" ht="15.75">
      <c r="A96" s="40" t="s">
        <v>56</v>
      </c>
      <c r="B96" s="41" t="s">
        <v>360</v>
      </c>
      <c r="C96" s="41" t="s">
        <v>361</v>
      </c>
      <c r="D96" s="8" t="s">
        <v>36</v>
      </c>
      <c r="E96" s="28">
        <f t="shared" si="3"/>
        <v>0</v>
      </c>
      <c r="F96" s="42"/>
      <c r="G96" s="42"/>
      <c r="H96" s="42"/>
      <c r="I96" s="42"/>
      <c r="J96" s="28">
        <f>F96*árak!$A$4+G96*árak!$B$4+H96*árak!$C$4+I96*árak!$D$4</f>
        <v>0</v>
      </c>
      <c r="K96" s="42"/>
      <c r="L96" s="42"/>
      <c r="M96" s="42"/>
      <c r="N96" s="42"/>
      <c r="O96" s="42"/>
      <c r="P96" s="42"/>
      <c r="Q96" s="42"/>
      <c r="R96" s="22">
        <f>+K96*árak!$E$4+'ÖTE 2021'!L96*árak!$F$4+'ÖTE 2021'!M96*árak!$G$4+'ÖTE 2021'!N96*árak!$H$4+'ÖTE 2021'!O96*árak!$I$4+'ÖTE 2021'!P96*árak!$J$4+'ÖTE 2021'!Q96*árak!$K$4</f>
        <v>0</v>
      </c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23">
        <f>+S96*árak!$L$4+T96*árak!$M$4+U96*árak!$N$4+V96*árak!$O$4+W96*árak!$P$4+X96*árak!$Q$4+Y96*árak!$R$4+Z96*árak!$S$4+AA96*árak!$T$4+AB96*árak!$U$4+AC96*árak!$V$4+AD96*árak!$W$4+AE96*árak!$X$4+AF96*árak!$Y$4+AG96*árak!$Z$4+AH96*árak!$AA$4+AI96*árak!$AB$4+AJ96*árak!$AC$4+AK96*árak!$AD$4+AL96*árak!$AE$4+AM96*árak!$AF$4+AN96*árak!$AG$4</f>
        <v>0</v>
      </c>
      <c r="AP96" s="28">
        <f t="shared" si="2"/>
        <v>0</v>
      </c>
    </row>
    <row r="97" spans="1:42" ht="15.75">
      <c r="A97" s="40" t="s">
        <v>56</v>
      </c>
      <c r="B97" s="41" t="s">
        <v>312</v>
      </c>
      <c r="C97" s="41" t="s">
        <v>313</v>
      </c>
      <c r="D97" s="8" t="s">
        <v>37</v>
      </c>
      <c r="E97" s="28">
        <f t="shared" si="3"/>
        <v>0</v>
      </c>
      <c r="F97" s="42"/>
      <c r="G97" s="42"/>
      <c r="H97" s="42"/>
      <c r="I97" s="42"/>
      <c r="J97" s="28">
        <f>F97*árak!$A$4+G97*árak!$B$4+H97*árak!$C$4+I97*árak!$D$4</f>
        <v>0</v>
      </c>
      <c r="K97" s="42"/>
      <c r="L97" s="42"/>
      <c r="M97" s="42"/>
      <c r="N97" s="42"/>
      <c r="O97" s="42"/>
      <c r="P97" s="42"/>
      <c r="Q97" s="42"/>
      <c r="R97" s="22">
        <f>+K97*árak!$E$4+'ÖTE 2021'!L97*árak!$F$4+'ÖTE 2021'!M97*árak!$G$4+'ÖTE 2021'!N97*árak!$H$4+'ÖTE 2021'!O97*árak!$I$4+'ÖTE 2021'!P97*árak!$J$4+'ÖTE 2021'!Q97*árak!$K$4</f>
        <v>0</v>
      </c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23">
        <f>+S97*árak!$L$4+T97*árak!$M$4+U97*árak!$N$4+V97*árak!$O$4+W97*árak!$P$4+X97*árak!$Q$4+Y97*árak!$R$4+Z97*árak!$S$4+AA97*árak!$T$4+AB97*árak!$U$4+AC97*árak!$V$4+AD97*árak!$W$4+AE97*árak!$X$4+AF97*árak!$Y$4+AG97*árak!$Z$4+AH97*árak!$AA$4+AI97*árak!$AB$4+AJ97*árak!$AC$4+AK97*árak!$AD$4+AL97*árak!$AE$4+AM97*árak!$AF$4+AN97*árak!$AG$4</f>
        <v>0</v>
      </c>
      <c r="AP97" s="28">
        <f t="shared" si="2"/>
        <v>0</v>
      </c>
    </row>
    <row r="98" spans="1:42" ht="15.75">
      <c r="A98" s="46" t="s">
        <v>56</v>
      </c>
      <c r="B98" s="41" t="s">
        <v>314</v>
      </c>
      <c r="C98" s="41" t="s">
        <v>315</v>
      </c>
      <c r="D98" s="47" t="s">
        <v>37</v>
      </c>
      <c r="E98" s="28">
        <f t="shared" si="3"/>
        <v>0</v>
      </c>
      <c r="F98" s="42"/>
      <c r="G98" s="42"/>
      <c r="H98" s="42"/>
      <c r="I98" s="42"/>
      <c r="J98" s="28">
        <f>F98*árak!$A$4+G98*árak!$B$4+H98*árak!$C$4+I98*árak!$D$4</f>
        <v>0</v>
      </c>
      <c r="K98" s="42"/>
      <c r="L98" s="42"/>
      <c r="M98" s="42"/>
      <c r="N98" s="42"/>
      <c r="O98" s="42"/>
      <c r="P98" s="42"/>
      <c r="Q98" s="42"/>
      <c r="R98" s="22">
        <f>+K98*árak!$E$4+'ÖTE 2021'!L98*árak!$F$4+'ÖTE 2021'!M98*árak!$G$4+'ÖTE 2021'!N98*árak!$H$4+'ÖTE 2021'!O98*árak!$I$4+'ÖTE 2021'!P98*árak!$J$4+'ÖTE 2021'!Q98*árak!$K$4</f>
        <v>0</v>
      </c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23">
        <f>+S98*árak!$L$4+T98*árak!$M$4+U98*árak!$N$4+V98*árak!$O$4+W98*árak!$P$4+X98*árak!$Q$4+Y98*árak!$R$4+Z98*árak!$S$4+AA98*árak!$T$4+AB98*árak!$U$4+AC98*árak!$V$4+AD98*árak!$W$4+AE98*árak!$X$4+AF98*árak!$Y$4+AG98*árak!$Z$4+AH98*árak!$AA$4+AI98*árak!$AB$4+AJ98*árak!$AC$4+AK98*árak!$AD$4+AL98*árak!$AE$4+AM98*árak!$AF$4+AN98*árak!$AG$4</f>
        <v>0</v>
      </c>
      <c r="AP98" s="28">
        <f t="shared" si="2"/>
        <v>0</v>
      </c>
    </row>
    <row r="99" spans="1:42" ht="15.75">
      <c r="A99" s="46" t="s">
        <v>56</v>
      </c>
      <c r="B99" s="41" t="s">
        <v>316</v>
      </c>
      <c r="C99" s="41" t="s">
        <v>317</v>
      </c>
      <c r="D99" s="47" t="s">
        <v>37</v>
      </c>
      <c r="E99" s="28">
        <f t="shared" si="3"/>
        <v>0</v>
      </c>
      <c r="F99" s="42"/>
      <c r="G99" s="42"/>
      <c r="H99" s="42"/>
      <c r="I99" s="42"/>
      <c r="J99" s="28">
        <f>F99*árak!$A$4+G99*árak!$B$4+H99*árak!$C$4+I99*árak!$D$4</f>
        <v>0</v>
      </c>
      <c r="K99" s="42"/>
      <c r="L99" s="42"/>
      <c r="M99" s="42"/>
      <c r="N99" s="42"/>
      <c r="O99" s="42"/>
      <c r="P99" s="42"/>
      <c r="Q99" s="42"/>
      <c r="R99" s="22">
        <f>+K99*árak!$E$4+'ÖTE 2021'!L99*árak!$F$4+'ÖTE 2021'!M99*árak!$G$4+'ÖTE 2021'!N99*árak!$H$4+'ÖTE 2021'!O99*árak!$I$4+'ÖTE 2021'!P99*árak!$J$4+'ÖTE 2021'!Q99*árak!$K$4</f>
        <v>0</v>
      </c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23">
        <f>+S99*árak!$L$4+T99*árak!$M$4+U99*árak!$N$4+V99*árak!$O$4+W99*árak!$P$4+X99*árak!$Q$4+Y99*árak!$R$4+Z99*árak!$S$4+AA99*árak!$T$4+AB99*árak!$U$4+AC99*árak!$V$4+AD99*árak!$W$4+AE99*árak!$X$4+AF99*árak!$Y$4+AG99*árak!$Z$4+AH99*árak!$AA$4+AI99*árak!$AB$4+AJ99*árak!$AC$4+AK99*árak!$AD$4+AL99*árak!$AE$4+AM99*árak!$AF$4+AN99*árak!$AG$4</f>
        <v>0</v>
      </c>
      <c r="AP99" s="28">
        <f t="shared" si="2"/>
        <v>0</v>
      </c>
    </row>
    <row r="100" spans="1:42" ht="15.75">
      <c r="A100" s="40" t="s">
        <v>56</v>
      </c>
      <c r="B100" s="41" t="s">
        <v>318</v>
      </c>
      <c r="C100" s="41" t="s">
        <v>319</v>
      </c>
      <c r="D100" s="8" t="s">
        <v>37</v>
      </c>
      <c r="E100" s="28">
        <f t="shared" si="3"/>
        <v>19432</v>
      </c>
      <c r="F100" s="42"/>
      <c r="G100" s="42"/>
      <c r="H100" s="42"/>
      <c r="I100" s="42"/>
      <c r="J100" s="28">
        <f>F100*árak!$A$4+G100*árak!$B$4+H100*árak!$C$4+I100*árak!$D$4</f>
        <v>0</v>
      </c>
      <c r="K100" s="42"/>
      <c r="L100" s="42"/>
      <c r="M100" s="42"/>
      <c r="N100" s="42"/>
      <c r="O100" s="42"/>
      <c r="P100" s="42"/>
      <c r="Q100" s="42"/>
      <c r="R100" s="22">
        <f>+K100*árak!$E$4+'ÖTE 2021'!L100*árak!$F$4+'ÖTE 2021'!M100*árak!$G$4+'ÖTE 2021'!N100*árak!$H$4+'ÖTE 2021'!O100*árak!$I$4+'ÖTE 2021'!P100*árak!$J$4+'ÖTE 2021'!Q100*árak!$K$4</f>
        <v>0</v>
      </c>
      <c r="S100" s="42"/>
      <c r="T100" s="42"/>
      <c r="U100" s="42"/>
      <c r="V100" s="42"/>
      <c r="W100" s="42"/>
      <c r="X100" s="42"/>
      <c r="Y100" s="42"/>
      <c r="Z100" s="42">
        <v>2</v>
      </c>
      <c r="AA100" s="42"/>
      <c r="AB100" s="42"/>
      <c r="AC100" s="42"/>
      <c r="AD100" s="42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23">
        <f>+S100*árak!$L$4+T100*árak!$M$4+U100*árak!$N$4+V100*árak!$O$4+W100*árak!$P$4+X100*árak!$Q$4+Y100*árak!$R$4+Z100*árak!$S$4+AA100*árak!$T$4+AB100*árak!$U$4+AC100*árak!$V$4+AD100*árak!$W$4+AE100*árak!$X$4+AF100*árak!$Y$4+AG100*árak!$Z$4+AH100*árak!$AA$4+AI100*árak!$AB$4+AJ100*árak!$AC$4+AK100*árak!$AD$4+AL100*árak!$AE$4+AM100*árak!$AF$4+AN100*árak!$AG$4</f>
        <v>19432</v>
      </c>
      <c r="AP100" s="28">
        <f t="shared" si="2"/>
        <v>19432</v>
      </c>
    </row>
    <row r="101" spans="1:42" ht="15.75">
      <c r="A101" s="40" t="s">
        <v>56</v>
      </c>
      <c r="B101" s="41" t="s">
        <v>320</v>
      </c>
      <c r="C101" s="41" t="s">
        <v>321</v>
      </c>
      <c r="D101" s="8" t="s">
        <v>35</v>
      </c>
      <c r="E101" s="28">
        <f t="shared" si="3"/>
        <v>0</v>
      </c>
      <c r="F101" s="42"/>
      <c r="G101" s="42"/>
      <c r="H101" s="42"/>
      <c r="I101" s="42"/>
      <c r="J101" s="28">
        <f>F101*árak!$A$4+G101*árak!$B$4+H101*árak!$C$4+I101*árak!$D$4</f>
        <v>0</v>
      </c>
      <c r="K101" s="42"/>
      <c r="L101" s="42"/>
      <c r="M101" s="42"/>
      <c r="N101" s="42"/>
      <c r="O101" s="42"/>
      <c r="P101" s="42"/>
      <c r="Q101" s="42"/>
      <c r="R101" s="22">
        <f>+K101*árak!$E$4+'ÖTE 2021'!L101*árak!$F$4+'ÖTE 2021'!M101*árak!$G$4+'ÖTE 2021'!N101*árak!$H$4+'ÖTE 2021'!O101*árak!$I$4+'ÖTE 2021'!P101*árak!$J$4+'ÖTE 2021'!Q101*árak!$K$4</f>
        <v>0</v>
      </c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23">
        <f>+S101*árak!$L$4+T101*árak!$M$4+U101*árak!$N$4+V101*árak!$O$4+W101*árak!$P$4+X101*árak!$Q$4+Y101*árak!$R$4+Z101*árak!$S$4+AA101*árak!$T$4+AB101*árak!$U$4+AC101*árak!$V$4+AD101*árak!$W$4+AE101*árak!$X$4+AF101*árak!$Y$4+AG101*árak!$Z$4+AH101*árak!$AA$4+AI101*árak!$AB$4+AJ101*árak!$AC$4+AK101*árak!$AD$4+AL101*árak!$AE$4+AM101*árak!$AF$4+AN101*árak!$AG$4</f>
        <v>0</v>
      </c>
      <c r="AP101" s="28">
        <f t="shared" si="2"/>
        <v>0</v>
      </c>
    </row>
    <row r="102" spans="1:42" ht="15.75">
      <c r="A102" s="40" t="s">
        <v>56</v>
      </c>
      <c r="B102" s="41" t="s">
        <v>1398</v>
      </c>
      <c r="C102" s="41" t="s">
        <v>322</v>
      </c>
      <c r="D102" s="8" t="s">
        <v>36</v>
      </c>
      <c r="E102" s="28">
        <f t="shared" si="3"/>
        <v>452120</v>
      </c>
      <c r="F102" s="42"/>
      <c r="G102" s="42"/>
      <c r="H102" s="42"/>
      <c r="I102" s="42"/>
      <c r="J102" s="28">
        <f>F102*árak!$A$4+G102*árak!$B$4+H102*árak!$C$4+I102*árak!$D$4</f>
        <v>0</v>
      </c>
      <c r="K102" s="42"/>
      <c r="L102" s="42"/>
      <c r="M102" s="42"/>
      <c r="N102" s="42">
        <v>1</v>
      </c>
      <c r="O102" s="42">
        <v>2</v>
      </c>
      <c r="P102" s="42"/>
      <c r="Q102" s="42"/>
      <c r="R102" s="22">
        <f>+K102*árak!$E$4+'ÖTE 2021'!L102*árak!$F$4+'ÖTE 2021'!M102*árak!$G$4+'ÖTE 2021'!N102*árak!$H$4+'ÖTE 2021'!O102*árak!$I$4+'ÖTE 2021'!P102*árak!$J$4+'ÖTE 2021'!Q102*árak!$K$4</f>
        <v>436880</v>
      </c>
      <c r="S102" s="42"/>
      <c r="T102" s="42"/>
      <c r="U102" s="42"/>
      <c r="V102" s="42">
        <v>1</v>
      </c>
      <c r="W102" s="42"/>
      <c r="X102" s="42"/>
      <c r="Y102" s="42"/>
      <c r="Z102" s="42"/>
      <c r="AA102" s="42"/>
      <c r="AB102" s="42"/>
      <c r="AC102" s="42"/>
      <c r="AD102" s="42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23">
        <f>+S102*árak!$L$4+T102*árak!$M$4+U102*árak!$N$4+V102*árak!$O$4+W102*árak!$P$4+X102*árak!$Q$4+Y102*árak!$R$4+Z102*árak!$S$4+AA102*árak!$T$4+AB102*árak!$U$4+AC102*árak!$V$4+AD102*árak!$W$4+AE102*árak!$X$4+AF102*árak!$Y$4+AG102*árak!$Z$4+AH102*árak!$AA$4+AI102*árak!$AB$4+AJ102*árak!$AC$4+AK102*árak!$AD$4+AL102*árak!$AE$4+AM102*árak!$AF$4+AN102*árak!$AG$4</f>
        <v>15240</v>
      </c>
      <c r="AP102" s="28">
        <f t="shared" si="2"/>
        <v>452120</v>
      </c>
    </row>
    <row r="103" spans="1:42" ht="15.75">
      <c r="A103" s="40" t="s">
        <v>56</v>
      </c>
      <c r="B103" s="41" t="s">
        <v>323</v>
      </c>
      <c r="C103" s="41" t="s">
        <v>324</v>
      </c>
      <c r="D103" s="8" t="s">
        <v>35</v>
      </c>
      <c r="E103" s="28">
        <f t="shared" si="3"/>
        <v>231496</v>
      </c>
      <c r="F103" s="42"/>
      <c r="G103" s="42"/>
      <c r="H103" s="42"/>
      <c r="I103" s="42"/>
      <c r="J103" s="28">
        <f>F103*árak!$A$4+G103*árak!$B$4+H103*árak!$C$4+I103*árak!$D$4</f>
        <v>0</v>
      </c>
      <c r="K103" s="42"/>
      <c r="L103" s="42"/>
      <c r="M103" s="42"/>
      <c r="N103" s="42"/>
      <c r="O103" s="42"/>
      <c r="P103" s="42">
        <v>1</v>
      </c>
      <c r="Q103" s="42">
        <v>2</v>
      </c>
      <c r="R103" s="22">
        <f>+K103*árak!$E$4+'ÖTE 2021'!L103*árak!$F$4+'ÖTE 2021'!M103*árak!$G$4+'ÖTE 2021'!N103*árak!$H$4+'ÖTE 2021'!O103*árak!$I$4+'ÖTE 2021'!P103*árak!$J$4+'ÖTE 2021'!Q103*árak!$K$4</f>
        <v>231496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23">
        <f>+S103*árak!$L$4+T103*árak!$M$4+U103*árak!$N$4+V103*árak!$O$4+W103*árak!$P$4+X103*árak!$Q$4+Y103*árak!$R$4+Z103*árak!$S$4+AA103*árak!$T$4+AB103*árak!$U$4+AC103*árak!$V$4+AD103*árak!$W$4+AE103*árak!$X$4+AF103*árak!$Y$4+AG103*árak!$Z$4+AH103*árak!$AA$4+AI103*árak!$AB$4+AJ103*árak!$AC$4+AK103*árak!$AD$4+AL103*árak!$AE$4+AM103*árak!$AF$4+AN103*árak!$AG$4</f>
        <v>0</v>
      </c>
      <c r="AP103" s="28">
        <f t="shared" si="2"/>
        <v>231496</v>
      </c>
    </row>
    <row r="104" spans="1:42" ht="15.75">
      <c r="A104" s="40" t="s">
        <v>56</v>
      </c>
      <c r="B104" s="41" t="s">
        <v>325</v>
      </c>
      <c r="C104" s="41" t="s">
        <v>326</v>
      </c>
      <c r="D104" s="8" t="s">
        <v>36</v>
      </c>
      <c r="E104" s="28">
        <f t="shared" si="3"/>
        <v>655320</v>
      </c>
      <c r="F104" s="42"/>
      <c r="G104" s="42"/>
      <c r="H104" s="42"/>
      <c r="I104" s="42"/>
      <c r="J104" s="28">
        <f>F104*árak!$A$4+G104*árak!$B$4+H104*árak!$C$4+I104*árak!$D$4</f>
        <v>0</v>
      </c>
      <c r="K104" s="42"/>
      <c r="L104" s="42"/>
      <c r="M104" s="42"/>
      <c r="N104" s="42">
        <v>2</v>
      </c>
      <c r="O104" s="42"/>
      <c r="P104" s="42"/>
      <c r="Q104" s="42"/>
      <c r="R104" s="22">
        <f>+K104*árak!$E$4+'ÖTE 2021'!L104*árak!$F$4+'ÖTE 2021'!M104*árak!$G$4+'ÖTE 2021'!N104*árak!$H$4+'ÖTE 2021'!O104*árak!$I$4+'ÖTE 2021'!P104*árak!$J$4+'ÖTE 2021'!Q104*árak!$K$4</f>
        <v>655320</v>
      </c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23">
        <f>+S104*árak!$L$4+T104*árak!$M$4+U104*árak!$N$4+V104*árak!$O$4+W104*árak!$P$4+X104*árak!$Q$4+Y104*árak!$R$4+Z104*árak!$S$4+AA104*árak!$T$4+AB104*árak!$U$4+AC104*árak!$V$4+AD104*árak!$W$4+AE104*árak!$X$4+AF104*árak!$Y$4+AG104*árak!$Z$4+AH104*árak!$AA$4+AI104*árak!$AB$4+AJ104*árak!$AC$4+AK104*árak!$AD$4+AL104*árak!$AE$4+AM104*árak!$AF$4+AN104*árak!$AG$4</f>
        <v>0</v>
      </c>
      <c r="AP104" s="28">
        <f t="shared" si="2"/>
        <v>655320</v>
      </c>
    </row>
    <row r="105" spans="1:42" ht="15.75">
      <c r="A105" s="40" t="s">
        <v>56</v>
      </c>
      <c r="B105" s="41" t="s">
        <v>327</v>
      </c>
      <c r="C105" s="41" t="s">
        <v>328</v>
      </c>
      <c r="D105" s="8" t="s">
        <v>37</v>
      </c>
      <c r="E105" s="28">
        <f t="shared" si="3"/>
        <v>19432</v>
      </c>
      <c r="F105" s="42"/>
      <c r="G105" s="42"/>
      <c r="H105" s="42"/>
      <c r="I105" s="42"/>
      <c r="J105" s="28">
        <f>F105*árak!$A$4+G105*árak!$B$4+H105*árak!$C$4+I105*árak!$D$4</f>
        <v>0</v>
      </c>
      <c r="K105" s="42"/>
      <c r="L105" s="42"/>
      <c r="M105" s="42"/>
      <c r="N105" s="42"/>
      <c r="O105" s="42"/>
      <c r="P105" s="42"/>
      <c r="Q105" s="42"/>
      <c r="R105" s="22">
        <f>+K105*árak!$E$4+'ÖTE 2021'!L105*árak!$F$4+'ÖTE 2021'!M105*árak!$G$4+'ÖTE 2021'!N105*árak!$H$4+'ÖTE 2021'!O105*árak!$I$4+'ÖTE 2021'!P105*árak!$J$4+'ÖTE 2021'!Q105*árak!$K$4</f>
        <v>0</v>
      </c>
      <c r="S105" s="42"/>
      <c r="T105" s="42"/>
      <c r="U105" s="42"/>
      <c r="V105" s="42"/>
      <c r="W105" s="42"/>
      <c r="X105" s="42"/>
      <c r="Y105" s="42"/>
      <c r="Z105" s="42">
        <v>2</v>
      </c>
      <c r="AA105" s="42"/>
      <c r="AB105" s="42"/>
      <c r="AC105" s="42"/>
      <c r="AD105" s="42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23">
        <f>+S105*árak!$L$4+T105*árak!$M$4+U105*árak!$N$4+V105*árak!$O$4+W105*árak!$P$4+X105*árak!$Q$4+Y105*árak!$R$4+Z105*árak!$S$4+AA105*árak!$T$4+AB105*árak!$U$4+AC105*árak!$V$4+AD105*árak!$W$4+AE105*árak!$X$4+AF105*árak!$Y$4+AG105*árak!$Z$4+AH105*árak!$AA$4+AI105*árak!$AB$4+AJ105*árak!$AC$4+AK105*árak!$AD$4+AL105*árak!$AE$4+AM105*árak!$AF$4+AN105*árak!$AG$4</f>
        <v>19432</v>
      </c>
      <c r="AP105" s="28">
        <f t="shared" si="2"/>
        <v>19432</v>
      </c>
    </row>
    <row r="106" spans="1:42" ht="15.75">
      <c r="A106" s="40" t="s">
        <v>56</v>
      </c>
      <c r="B106" s="41" t="s">
        <v>329</v>
      </c>
      <c r="C106" s="41" t="s">
        <v>330</v>
      </c>
      <c r="D106" s="8" t="s">
        <v>36</v>
      </c>
      <c r="E106" s="28">
        <f t="shared" si="3"/>
        <v>251206</v>
      </c>
      <c r="F106" s="42"/>
      <c r="G106" s="42"/>
      <c r="H106" s="42"/>
      <c r="I106" s="42"/>
      <c r="J106" s="28">
        <f>F106*árak!$A$4+G106*árak!$B$4+H106*árak!$C$4+I106*árak!$D$4</f>
        <v>0</v>
      </c>
      <c r="K106" s="42"/>
      <c r="L106" s="42"/>
      <c r="M106" s="42">
        <v>2</v>
      </c>
      <c r="N106" s="42"/>
      <c r="O106" s="42"/>
      <c r="P106" s="42">
        <v>5</v>
      </c>
      <c r="Q106" s="42"/>
      <c r="R106" s="22">
        <f>+K106*árak!$E$4+'ÖTE 2021'!L106*árak!$F$4+'ÖTE 2021'!M106*árak!$G$4+'ÖTE 2021'!N106*árak!$H$4+'ÖTE 2021'!O106*árak!$I$4+'ÖTE 2021'!P106*árak!$J$4+'ÖTE 2021'!Q106*árak!$K$4</f>
        <v>251206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23">
        <f>+S106*árak!$L$4+T106*árak!$M$4+U106*árak!$N$4+V106*árak!$O$4+W106*árak!$P$4+X106*árak!$Q$4+Y106*árak!$R$4+Z106*árak!$S$4+AA106*árak!$T$4+AB106*árak!$U$4+AC106*árak!$V$4+AD106*árak!$W$4+AE106*árak!$X$4+AF106*árak!$Y$4+AG106*árak!$Z$4+AH106*árak!$AA$4+AI106*árak!$AB$4+AJ106*árak!$AC$4+AK106*árak!$AD$4+AL106*árak!$AE$4+AM106*árak!$AF$4+AN106*árak!$AG$4</f>
        <v>0</v>
      </c>
      <c r="AP106" s="28">
        <f t="shared" si="2"/>
        <v>251206</v>
      </c>
    </row>
    <row r="107" spans="1:42" ht="15.75">
      <c r="A107" s="40" t="s">
        <v>56</v>
      </c>
      <c r="B107" s="41" t="s">
        <v>331</v>
      </c>
      <c r="C107" s="41" t="s">
        <v>332</v>
      </c>
      <c r="D107" s="8" t="s">
        <v>36</v>
      </c>
      <c r="E107" s="28">
        <f t="shared" si="3"/>
        <v>0</v>
      </c>
      <c r="F107" s="42"/>
      <c r="G107" s="42"/>
      <c r="H107" s="42"/>
      <c r="I107" s="42"/>
      <c r="J107" s="28">
        <f>F107*árak!$A$4+G107*árak!$B$4+H107*árak!$C$4+I107*árak!$D$4</f>
        <v>0</v>
      </c>
      <c r="K107" s="42"/>
      <c r="L107" s="42"/>
      <c r="M107" s="42"/>
      <c r="N107" s="42"/>
      <c r="O107" s="42"/>
      <c r="P107" s="42"/>
      <c r="Q107" s="42"/>
      <c r="R107" s="22">
        <f>+K107*árak!$E$4+'ÖTE 2021'!L107*árak!$F$4+'ÖTE 2021'!M107*árak!$G$4+'ÖTE 2021'!N107*árak!$H$4+'ÖTE 2021'!O107*árak!$I$4+'ÖTE 2021'!P107*árak!$J$4+'ÖTE 2021'!Q107*árak!$K$4</f>
        <v>0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23">
        <f>+S107*árak!$L$4+T107*árak!$M$4+U107*árak!$N$4+V107*árak!$O$4+W107*árak!$P$4+X107*árak!$Q$4+Y107*árak!$R$4+Z107*árak!$S$4+AA107*árak!$T$4+AB107*árak!$U$4+AC107*árak!$V$4+AD107*árak!$W$4+AE107*árak!$X$4+AF107*árak!$Y$4+AG107*árak!$Z$4+AH107*árak!$AA$4+AI107*árak!$AB$4+AJ107*árak!$AC$4+AK107*árak!$AD$4+AL107*árak!$AE$4+AM107*árak!$AF$4+AN107*árak!$AG$4</f>
        <v>0</v>
      </c>
      <c r="AP107" s="28">
        <f t="shared" si="2"/>
        <v>0</v>
      </c>
    </row>
    <row r="108" spans="1:42" ht="15.75">
      <c r="A108" s="40" t="s">
        <v>164</v>
      </c>
      <c r="B108" s="41" t="s">
        <v>362</v>
      </c>
      <c r="C108" s="41" t="s">
        <v>363</v>
      </c>
      <c r="D108" s="8" t="s">
        <v>36</v>
      </c>
      <c r="E108" s="28">
        <f t="shared" si="3"/>
        <v>716620</v>
      </c>
      <c r="F108" s="42">
        <v>1</v>
      </c>
      <c r="G108" s="42"/>
      <c r="H108" s="42"/>
      <c r="I108" s="42"/>
      <c r="J108" s="28">
        <f>F108*árak!$A$4+G108*árak!$B$4+H108*árak!$C$4+I108*árak!$D$4</f>
        <v>460460</v>
      </c>
      <c r="K108" s="42"/>
      <c r="L108" s="42"/>
      <c r="M108" s="42">
        <v>4</v>
      </c>
      <c r="N108" s="42"/>
      <c r="O108" s="42"/>
      <c r="P108" s="42"/>
      <c r="Q108" s="42">
        <v>1</v>
      </c>
      <c r="R108" s="22">
        <f>+K108*árak!$E$4+'ÖTE 2021'!L108*árak!$F$4+'ÖTE 2021'!M108*árak!$G$4+'ÖTE 2021'!N108*árak!$H$4+'ÖTE 2021'!O108*árak!$I$4+'ÖTE 2021'!P108*árak!$J$4+'ÖTE 2021'!Q108*árak!$K$4</f>
        <v>228778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  <c r="AF108" s="43"/>
      <c r="AG108" s="43"/>
      <c r="AH108" s="43"/>
      <c r="AI108" s="43"/>
      <c r="AJ108" s="43">
        <v>1</v>
      </c>
      <c r="AK108" s="43"/>
      <c r="AL108" s="43"/>
      <c r="AM108" s="43"/>
      <c r="AN108" s="43"/>
      <c r="AO108" s="23">
        <f>+S108*árak!$L$4+T108*árak!$M$4+U108*árak!$N$4+V108*árak!$O$4+W108*árak!$P$4+X108*árak!$Q$4+Y108*árak!$R$4+Z108*árak!$S$4+AA108*árak!$T$4+AB108*árak!$U$4+AC108*árak!$V$4+AD108*árak!$W$4+AE108*árak!$X$4+AF108*árak!$Y$4+AG108*árak!$Z$4+AH108*árak!$AA$4+AI108*árak!$AB$4+AJ108*árak!$AC$4+AK108*árak!$AD$4+AL108*árak!$AE$4+AM108*árak!$AF$4+AN108*árak!$AG$4</f>
        <v>27382</v>
      </c>
      <c r="AP108" s="28">
        <f t="shared" si="2"/>
        <v>256160</v>
      </c>
    </row>
    <row r="109" spans="1:42" ht="15.75">
      <c r="A109" s="40" t="s">
        <v>164</v>
      </c>
      <c r="B109" s="41" t="s">
        <v>364</v>
      </c>
      <c r="C109" s="41" t="s">
        <v>365</v>
      </c>
      <c r="D109" s="8" t="s">
        <v>35</v>
      </c>
      <c r="E109" s="28">
        <f t="shared" si="3"/>
        <v>460460</v>
      </c>
      <c r="F109" s="42">
        <v>1</v>
      </c>
      <c r="G109" s="42"/>
      <c r="H109" s="42"/>
      <c r="I109" s="42"/>
      <c r="J109" s="28">
        <f>F109*árak!$A$4+G109*árak!$B$4+H109*árak!$C$4+I109*árak!$D$4</f>
        <v>460460</v>
      </c>
      <c r="K109" s="42"/>
      <c r="L109" s="42"/>
      <c r="M109" s="42"/>
      <c r="N109" s="42"/>
      <c r="O109" s="42"/>
      <c r="P109" s="42"/>
      <c r="Q109" s="42"/>
      <c r="R109" s="22">
        <f>+K109*árak!$E$4+'ÖTE 2021'!L109*árak!$F$4+'ÖTE 2021'!M109*árak!$G$4+'ÖTE 2021'!N109*árak!$H$4+'ÖTE 2021'!O109*árak!$I$4+'ÖTE 2021'!P109*árak!$J$4+'ÖTE 2021'!Q109*árak!$K$4</f>
        <v>0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23">
        <f>+S109*árak!$L$4+T109*árak!$M$4+U109*árak!$N$4+V109*árak!$O$4+W109*árak!$P$4+X109*árak!$Q$4+Y109*árak!$R$4+Z109*árak!$S$4+AA109*árak!$T$4+AB109*árak!$U$4+AC109*árak!$V$4+AD109*árak!$W$4+AE109*árak!$X$4+AF109*árak!$Y$4+AG109*árak!$Z$4+AH109*árak!$AA$4+AI109*árak!$AB$4+AJ109*árak!$AC$4+AK109*árak!$AD$4+AL109*árak!$AE$4+AM109*árak!$AF$4+AN109*árak!$AG$4</f>
        <v>0</v>
      </c>
      <c r="AP109" s="28">
        <f t="shared" si="2"/>
        <v>0</v>
      </c>
    </row>
    <row r="110" spans="1:42" ht="15.75">
      <c r="A110" s="40" t="s">
        <v>164</v>
      </c>
      <c r="B110" s="40" t="s">
        <v>366</v>
      </c>
      <c r="C110" s="40" t="s">
        <v>367</v>
      </c>
      <c r="D110" s="8" t="s">
        <v>35</v>
      </c>
      <c r="E110" s="28">
        <f t="shared" si="3"/>
        <v>516560</v>
      </c>
      <c r="F110" s="42"/>
      <c r="G110" s="42"/>
      <c r="H110" s="42"/>
      <c r="I110" s="42"/>
      <c r="J110" s="28">
        <f>F110*árak!$A$4+G110*árak!$B$4+H110*árak!$C$4+I110*árak!$D$4</f>
        <v>0</v>
      </c>
      <c r="K110" s="42"/>
      <c r="L110" s="42"/>
      <c r="M110" s="42"/>
      <c r="N110" s="42">
        <v>1</v>
      </c>
      <c r="O110" s="42">
        <v>1</v>
      </c>
      <c r="P110" s="42">
        <v>1</v>
      </c>
      <c r="Q110" s="42">
        <v>1</v>
      </c>
      <c r="R110" s="22">
        <f>+K110*árak!$E$4+'ÖTE 2021'!L110*árak!$F$4+'ÖTE 2021'!M110*árak!$G$4+'ÖTE 2021'!N110*árak!$H$4+'ÖTE 2021'!O110*árak!$I$4+'ÖTE 2021'!P110*árak!$J$4+'ÖTE 2021'!Q110*árak!$K$4</f>
        <v>516560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23">
        <f>+S110*árak!$L$4+T110*árak!$M$4+U110*árak!$N$4+V110*árak!$O$4+W110*árak!$P$4+X110*árak!$Q$4+Y110*árak!$R$4+Z110*árak!$S$4+AA110*árak!$T$4+AB110*árak!$U$4+AC110*árak!$V$4+AD110*árak!$W$4+AE110*árak!$X$4+AF110*árak!$Y$4+AG110*árak!$Z$4+AH110*árak!$AA$4+AI110*árak!$AB$4+AJ110*árak!$AC$4+AK110*árak!$AD$4+AL110*árak!$AE$4+AM110*árak!$AF$4+AN110*árak!$AG$4</f>
        <v>0</v>
      </c>
      <c r="AP110" s="28">
        <f t="shared" si="2"/>
        <v>516560</v>
      </c>
    </row>
    <row r="111" spans="1:42" ht="15.75">
      <c r="A111" s="40" t="s">
        <v>164</v>
      </c>
      <c r="B111" s="40" t="s">
        <v>368</v>
      </c>
      <c r="C111" s="40" t="s">
        <v>369</v>
      </c>
      <c r="D111" s="8" t="s">
        <v>35</v>
      </c>
      <c r="E111" s="28">
        <f t="shared" si="3"/>
        <v>815502</v>
      </c>
      <c r="F111" s="42">
        <v>1</v>
      </c>
      <c r="G111" s="42"/>
      <c r="H111" s="42"/>
      <c r="I111" s="42"/>
      <c r="J111" s="28">
        <f>F111*árak!$A$4+G111*árak!$B$4+H111*árak!$C$4+I111*árak!$D$4</f>
        <v>460460</v>
      </c>
      <c r="K111" s="42"/>
      <c r="L111" s="42"/>
      <c r="M111" s="42"/>
      <c r="N111" s="42">
        <v>1</v>
      </c>
      <c r="O111" s="42"/>
      <c r="P111" s="42"/>
      <c r="Q111" s="42"/>
      <c r="R111" s="22">
        <f>+K111*árak!$E$4+'ÖTE 2021'!L111*árak!$F$4+'ÖTE 2021'!M111*árak!$G$4+'ÖTE 2021'!N111*árak!$H$4+'ÖTE 2021'!O111*árak!$I$4+'ÖTE 2021'!P111*árak!$J$4+'ÖTE 2021'!Q111*árak!$K$4</f>
        <v>327660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  <c r="AF111" s="43"/>
      <c r="AG111" s="43"/>
      <c r="AH111" s="43"/>
      <c r="AI111" s="43"/>
      <c r="AJ111" s="43">
        <v>1</v>
      </c>
      <c r="AK111" s="43"/>
      <c r="AL111" s="43"/>
      <c r="AM111" s="43"/>
      <c r="AN111" s="43"/>
      <c r="AO111" s="23">
        <f>+S111*árak!$L$4+T111*árak!$M$4+U111*árak!$N$4+V111*árak!$O$4+W111*árak!$P$4+X111*árak!$Q$4+Y111*árak!$R$4+Z111*árak!$S$4+AA111*árak!$T$4+AB111*árak!$U$4+AC111*árak!$V$4+AD111*árak!$W$4+AE111*árak!$X$4+AF111*árak!$Y$4+AG111*árak!$Z$4+AH111*árak!$AA$4+AI111*árak!$AB$4+AJ111*árak!$AC$4+AK111*árak!$AD$4+AL111*árak!$AE$4+AM111*árak!$AF$4+AN111*árak!$AG$4</f>
        <v>27382</v>
      </c>
      <c r="AP111" s="28">
        <f t="shared" si="2"/>
        <v>355042</v>
      </c>
    </row>
    <row r="112" spans="1:42" ht="15.75">
      <c r="A112" s="40" t="s">
        <v>164</v>
      </c>
      <c r="B112" s="40" t="s">
        <v>370</v>
      </c>
      <c r="C112" s="40" t="s">
        <v>371</v>
      </c>
      <c r="D112" s="8" t="s">
        <v>36</v>
      </c>
      <c r="E112" s="28">
        <f t="shared" si="3"/>
        <v>327660</v>
      </c>
      <c r="F112" s="42"/>
      <c r="G112" s="42"/>
      <c r="H112" s="42"/>
      <c r="I112" s="42"/>
      <c r="J112" s="28">
        <f>F112*árak!$A$4+G112*árak!$B$4+H112*árak!$C$4+I112*árak!$D$4</f>
        <v>0</v>
      </c>
      <c r="K112" s="42"/>
      <c r="L112" s="42"/>
      <c r="M112" s="42"/>
      <c r="N112" s="42">
        <v>1</v>
      </c>
      <c r="O112" s="42"/>
      <c r="P112" s="42"/>
      <c r="Q112" s="42"/>
      <c r="R112" s="22">
        <f>+K112*árak!$E$4+'ÖTE 2021'!L112*árak!$F$4+'ÖTE 2021'!M112*árak!$G$4+'ÖTE 2021'!N112*árak!$H$4+'ÖTE 2021'!O112*árak!$I$4+'ÖTE 2021'!P112*árak!$J$4+'ÖTE 2021'!Q112*árak!$K$4</f>
        <v>327660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23">
        <f>+S112*árak!$L$4+T112*árak!$M$4+U112*árak!$N$4+V112*árak!$O$4+W112*árak!$P$4+X112*árak!$Q$4+Y112*árak!$R$4+Z112*árak!$S$4+AA112*árak!$T$4+AB112*árak!$U$4+AC112*árak!$V$4+AD112*árak!$W$4+AE112*árak!$X$4+AF112*árak!$Y$4+AG112*árak!$Z$4+AH112*árak!$AA$4+AI112*árak!$AB$4+AJ112*árak!$AC$4+AK112*árak!$AD$4+AL112*árak!$AE$4+AM112*árak!$AF$4+AN112*árak!$AG$4</f>
        <v>0</v>
      </c>
      <c r="AP112" s="28">
        <f t="shared" si="2"/>
        <v>327660</v>
      </c>
    </row>
    <row r="113" spans="1:42" ht="15.75">
      <c r="A113" s="40" t="s">
        <v>164</v>
      </c>
      <c r="B113" s="40" t="s">
        <v>372</v>
      </c>
      <c r="C113" s="40" t="s">
        <v>373</v>
      </c>
      <c r="D113" s="8" t="s">
        <v>35</v>
      </c>
      <c r="E113" s="28">
        <f t="shared" si="3"/>
        <v>0</v>
      </c>
      <c r="F113" s="42"/>
      <c r="G113" s="42"/>
      <c r="H113" s="42"/>
      <c r="I113" s="42"/>
      <c r="J113" s="28">
        <f>F113*árak!$A$4+G113*árak!$B$4+H113*árak!$C$4+I113*árak!$D$4</f>
        <v>0</v>
      </c>
      <c r="K113" s="42"/>
      <c r="L113" s="42"/>
      <c r="M113" s="42"/>
      <c r="N113" s="42"/>
      <c r="O113" s="42"/>
      <c r="P113" s="42"/>
      <c r="Q113" s="42"/>
      <c r="R113" s="22">
        <f>+K113*árak!$E$4+'ÖTE 2021'!L113*árak!$F$4+'ÖTE 2021'!M113*árak!$G$4+'ÖTE 2021'!N113*árak!$H$4+'ÖTE 2021'!O113*árak!$I$4+'ÖTE 2021'!P113*árak!$J$4+'ÖTE 2021'!Q113*árak!$K$4</f>
        <v>0</v>
      </c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23">
        <f>+S113*árak!$L$4+T113*árak!$M$4+U113*árak!$N$4+V113*árak!$O$4+W113*árak!$P$4+X113*árak!$Q$4+Y113*árak!$R$4+Z113*árak!$S$4+AA113*árak!$T$4+AB113*árak!$U$4+AC113*árak!$V$4+AD113*árak!$W$4+AE113*árak!$X$4+AF113*árak!$Y$4+AG113*árak!$Z$4+AH113*árak!$AA$4+AI113*árak!$AB$4+AJ113*árak!$AC$4+AK113*árak!$AD$4+AL113*árak!$AE$4+AM113*árak!$AF$4+AN113*árak!$AG$4</f>
        <v>0</v>
      </c>
      <c r="AP113" s="28">
        <f t="shared" si="2"/>
        <v>0</v>
      </c>
    </row>
    <row r="114" spans="1:42" ht="15.75">
      <c r="A114" s="40" t="s">
        <v>164</v>
      </c>
      <c r="B114" s="40" t="s">
        <v>374</v>
      </c>
      <c r="C114" s="40" t="s">
        <v>375</v>
      </c>
      <c r="D114" s="8" t="s">
        <v>35</v>
      </c>
      <c r="E114" s="28">
        <f t="shared" si="3"/>
        <v>894233</v>
      </c>
      <c r="F114" s="42"/>
      <c r="G114" s="42"/>
      <c r="H114" s="42"/>
      <c r="I114" s="42"/>
      <c r="J114" s="28">
        <f>F114*árak!$A$4+G114*árak!$B$4+H114*árak!$C$4+I114*árak!$D$4</f>
        <v>0</v>
      </c>
      <c r="K114" s="42"/>
      <c r="L114" s="42"/>
      <c r="M114" s="42"/>
      <c r="N114" s="42"/>
      <c r="O114" s="42">
        <v>2</v>
      </c>
      <c r="P114" s="42"/>
      <c r="Q114" s="42">
        <v>3</v>
      </c>
      <c r="R114" s="22">
        <f>+K114*árak!$E$4+'ÖTE 2021'!L114*árak!$F$4+'ÖTE 2021'!M114*árak!$G$4+'ÖTE 2021'!N114*árak!$H$4+'ÖTE 2021'!O114*árak!$I$4+'ÖTE 2021'!P114*árak!$J$4+'ÖTE 2021'!Q114*árak!$K$4</f>
        <v>400838</v>
      </c>
      <c r="S114" s="42">
        <v>1</v>
      </c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23">
        <f>+S114*árak!$L$4+T114*árak!$M$4+U114*árak!$N$4+V114*árak!$O$4+W114*árak!$P$4+X114*árak!$Q$4+Y114*árak!$R$4+Z114*árak!$S$4+AA114*árak!$T$4+AB114*árak!$U$4+AC114*árak!$V$4+AD114*árak!$W$4+AE114*árak!$X$4+AF114*árak!$Y$4+AG114*árak!$Z$4+AH114*árak!$AA$4+AI114*árak!$AB$4+AJ114*árak!$AC$4+AK114*árak!$AD$4+AL114*árak!$AE$4+AM114*árak!$AF$4+AN114*árak!$AG$4</f>
        <v>493395</v>
      </c>
      <c r="AP114" s="28">
        <f t="shared" si="2"/>
        <v>894233</v>
      </c>
    </row>
    <row r="115" spans="1:42" ht="15.75">
      <c r="A115" s="40" t="s">
        <v>164</v>
      </c>
      <c r="B115" s="40" t="s">
        <v>376</v>
      </c>
      <c r="C115" s="40" t="s">
        <v>377</v>
      </c>
      <c r="D115" s="8" t="s">
        <v>35</v>
      </c>
      <c r="E115" s="28">
        <f t="shared" si="3"/>
        <v>855664</v>
      </c>
      <c r="F115" s="42"/>
      <c r="G115" s="42"/>
      <c r="H115" s="42"/>
      <c r="I115" s="42"/>
      <c r="J115" s="28">
        <f>F115*árak!$A$4+G115*árak!$B$4+H115*árak!$C$4+I115*árak!$D$4</f>
        <v>0</v>
      </c>
      <c r="K115" s="42"/>
      <c r="L115" s="42"/>
      <c r="M115" s="42">
        <v>4</v>
      </c>
      <c r="N115" s="42"/>
      <c r="O115" s="42">
        <v>1</v>
      </c>
      <c r="P115" s="42">
        <v>1</v>
      </c>
      <c r="Q115" s="42">
        <v>1</v>
      </c>
      <c r="R115" s="22">
        <f>+K115*árak!$E$4+'ÖTE 2021'!L115*árak!$F$4+'ÖTE 2021'!M115*árak!$G$4+'ÖTE 2021'!N115*árak!$H$4+'ÖTE 2021'!O115*árak!$I$4+'ÖTE 2021'!P115*árak!$J$4+'ÖTE 2021'!Q115*árak!$K$4</f>
        <v>320472</v>
      </c>
      <c r="S115" s="42">
        <v>1</v>
      </c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  <c r="AF115" s="43"/>
      <c r="AG115" s="43"/>
      <c r="AH115" s="43"/>
      <c r="AI115" s="43">
        <v>1</v>
      </c>
      <c r="AJ115" s="43">
        <v>1</v>
      </c>
      <c r="AK115" s="43"/>
      <c r="AL115" s="43"/>
      <c r="AM115" s="43"/>
      <c r="AN115" s="43">
        <v>1</v>
      </c>
      <c r="AO115" s="23">
        <f>+S115*árak!$L$4+T115*árak!$M$4+U115*árak!$N$4+V115*árak!$O$4+W115*árak!$P$4+X115*árak!$Q$4+Y115*árak!$R$4+Z115*árak!$S$4+AA115*árak!$T$4+AB115*árak!$U$4+AC115*árak!$V$4+AD115*árak!$W$4+AE115*árak!$X$4+AF115*árak!$Y$4+AG115*árak!$Z$4+AH115*árak!$AA$4+AI115*árak!$AB$4+AJ115*árak!$AC$4+AK115*árak!$AD$4+AL115*árak!$AE$4+AM115*árak!$AF$4+AN115*árak!$AG$4</f>
        <v>535192</v>
      </c>
      <c r="AP115" s="28">
        <f t="shared" si="2"/>
        <v>855664</v>
      </c>
    </row>
    <row r="116" spans="1:42" ht="15.75">
      <c r="A116" s="40" t="s">
        <v>164</v>
      </c>
      <c r="B116" s="40" t="s">
        <v>378</v>
      </c>
      <c r="C116" s="40" t="s">
        <v>379</v>
      </c>
      <c r="D116" s="8" t="s">
        <v>36</v>
      </c>
      <c r="E116" s="28">
        <f t="shared" si="3"/>
        <v>28576</v>
      </c>
      <c r="F116" s="42"/>
      <c r="G116" s="42"/>
      <c r="H116" s="42"/>
      <c r="I116" s="42"/>
      <c r="J116" s="28">
        <f>F116*árak!$A$4+G116*árak!$B$4+H116*árak!$C$4+I116*árak!$D$4</f>
        <v>0</v>
      </c>
      <c r="K116" s="42"/>
      <c r="L116" s="42"/>
      <c r="M116" s="42"/>
      <c r="N116" s="42"/>
      <c r="O116" s="42"/>
      <c r="P116" s="42"/>
      <c r="Q116" s="42"/>
      <c r="R116" s="22">
        <f>+K116*árak!$E$4+'ÖTE 2021'!L116*árak!$F$4+'ÖTE 2021'!M116*árak!$G$4+'ÖTE 2021'!N116*árak!$H$4+'ÖTE 2021'!O116*árak!$I$4+'ÖTE 2021'!P116*árak!$J$4+'ÖTE 2021'!Q116*árak!$K$4</f>
        <v>0</v>
      </c>
      <c r="S116" s="42"/>
      <c r="T116" s="42">
        <v>4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23">
        <f>+S116*árak!$L$4+T116*árak!$M$4+U116*árak!$N$4+V116*árak!$O$4+W116*árak!$P$4+X116*árak!$Q$4+Y116*árak!$R$4+Z116*árak!$S$4+AA116*árak!$T$4+AB116*árak!$U$4+AC116*árak!$V$4+AD116*árak!$W$4+AE116*árak!$X$4+AF116*árak!$Y$4+AG116*árak!$Z$4+AH116*árak!$AA$4+AI116*árak!$AB$4+AJ116*árak!$AC$4+AK116*árak!$AD$4+AL116*árak!$AE$4+AM116*árak!$AF$4+AN116*árak!$AG$4</f>
        <v>28576</v>
      </c>
      <c r="AP116" s="28">
        <f t="shared" si="2"/>
        <v>28576</v>
      </c>
    </row>
    <row r="117" spans="1:42" ht="15.75">
      <c r="A117" s="40" t="s">
        <v>164</v>
      </c>
      <c r="B117" s="40" t="s">
        <v>380</v>
      </c>
      <c r="C117" s="40" t="s">
        <v>373</v>
      </c>
      <c r="D117" s="8" t="s">
        <v>35</v>
      </c>
      <c r="E117" s="28">
        <f t="shared" si="3"/>
        <v>460460</v>
      </c>
      <c r="F117" s="42">
        <v>1</v>
      </c>
      <c r="G117" s="42"/>
      <c r="H117" s="42"/>
      <c r="I117" s="42"/>
      <c r="J117" s="28">
        <f>F117*árak!$A$4+G117*árak!$B$4+H117*árak!$C$4+I117*árak!$D$4</f>
        <v>460460</v>
      </c>
      <c r="K117" s="42"/>
      <c r="L117" s="42"/>
      <c r="M117" s="42"/>
      <c r="N117" s="42"/>
      <c r="O117" s="42"/>
      <c r="P117" s="42"/>
      <c r="Q117" s="42"/>
      <c r="R117" s="22">
        <f>+K117*árak!$E$4+'ÖTE 2021'!L117*árak!$F$4+'ÖTE 2021'!M117*árak!$G$4+'ÖTE 2021'!N117*árak!$H$4+'ÖTE 2021'!O117*árak!$I$4+'ÖTE 2021'!P117*árak!$J$4+'ÖTE 2021'!Q117*árak!$K$4</f>
        <v>0</v>
      </c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23">
        <f>+S117*árak!$L$4+T117*árak!$M$4+U117*árak!$N$4+V117*árak!$O$4+W117*árak!$P$4+X117*árak!$Q$4+Y117*árak!$R$4+Z117*árak!$S$4+AA117*árak!$T$4+AB117*árak!$U$4+AC117*árak!$V$4+AD117*árak!$W$4+AE117*árak!$X$4+AF117*árak!$Y$4+AG117*árak!$Z$4+AH117*árak!$AA$4+AI117*árak!$AB$4+AJ117*árak!$AC$4+AK117*árak!$AD$4+AL117*árak!$AE$4+AM117*árak!$AF$4+AN117*árak!$AG$4</f>
        <v>0</v>
      </c>
      <c r="AP117" s="28">
        <f t="shared" si="2"/>
        <v>0</v>
      </c>
    </row>
    <row r="118" spans="1:42" ht="15.75">
      <c r="A118" s="40" t="s">
        <v>164</v>
      </c>
      <c r="B118" s="40" t="s">
        <v>381</v>
      </c>
      <c r="C118" s="40" t="s">
        <v>382</v>
      </c>
      <c r="D118" s="8" t="s">
        <v>35</v>
      </c>
      <c r="E118" s="28">
        <f t="shared" si="3"/>
        <v>984005</v>
      </c>
      <c r="F118" s="42">
        <v>1</v>
      </c>
      <c r="G118" s="42"/>
      <c r="H118" s="42"/>
      <c r="I118" s="42"/>
      <c r="J118" s="28">
        <f>F118*árak!$A$4+G118*árak!$B$4+H118*árak!$C$4+I118*árak!$D$4</f>
        <v>460460</v>
      </c>
      <c r="K118" s="42"/>
      <c r="L118" s="42"/>
      <c r="M118" s="42">
        <v>3</v>
      </c>
      <c r="N118" s="42">
        <v>1</v>
      </c>
      <c r="O118" s="42"/>
      <c r="P118" s="42"/>
      <c r="Q118" s="42">
        <v>1</v>
      </c>
      <c r="R118" s="22">
        <f>+K118*árak!$E$4+'ÖTE 2021'!L118*árak!$F$4+'ÖTE 2021'!M118*árak!$G$4+'ÖTE 2021'!N118*árak!$H$4+'ÖTE 2021'!O118*árak!$I$4+'ÖTE 2021'!P118*árak!$J$4+'ÖTE 2021'!Q118*árak!$K$4</f>
        <v>523545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23">
        <f>+S118*árak!$L$4+T118*árak!$M$4+U118*árak!$N$4+V118*árak!$O$4+W118*árak!$P$4+X118*árak!$Q$4+Y118*árak!$R$4+Z118*árak!$S$4+AA118*árak!$T$4+AB118*árak!$U$4+AC118*árak!$V$4+AD118*árak!$W$4+AE118*árak!$X$4+AF118*árak!$Y$4+AG118*árak!$Z$4+AH118*árak!$AA$4+AI118*árak!$AB$4+AJ118*árak!$AC$4+AK118*árak!$AD$4+AL118*árak!$AE$4+AM118*árak!$AF$4+AN118*árak!$AG$4</f>
        <v>0</v>
      </c>
      <c r="AP118" s="28">
        <f t="shared" si="2"/>
        <v>523545</v>
      </c>
    </row>
    <row r="119" spans="1:42" ht="15.75">
      <c r="A119" s="40" t="s">
        <v>164</v>
      </c>
      <c r="B119" s="40" t="s">
        <v>383</v>
      </c>
      <c r="C119" s="40" t="s">
        <v>384</v>
      </c>
      <c r="D119" s="8" t="s">
        <v>35</v>
      </c>
      <c r="E119" s="28">
        <f t="shared" si="3"/>
        <v>655320</v>
      </c>
      <c r="F119" s="42"/>
      <c r="G119" s="42"/>
      <c r="H119" s="42"/>
      <c r="I119" s="42"/>
      <c r="J119" s="28">
        <f>F119*árak!$A$4+G119*árak!$B$4+H119*árak!$C$4+I119*árak!$D$4</f>
        <v>0</v>
      </c>
      <c r="K119" s="42"/>
      <c r="L119" s="42"/>
      <c r="M119" s="42"/>
      <c r="N119" s="42">
        <v>2</v>
      </c>
      <c r="O119" s="42"/>
      <c r="P119" s="42"/>
      <c r="Q119" s="42"/>
      <c r="R119" s="22">
        <f>+K119*árak!$E$4+'ÖTE 2021'!L119*árak!$F$4+'ÖTE 2021'!M119*árak!$G$4+'ÖTE 2021'!N119*árak!$H$4+'ÖTE 2021'!O119*árak!$I$4+'ÖTE 2021'!P119*árak!$J$4+'ÖTE 2021'!Q119*árak!$K$4</f>
        <v>655320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23">
        <f>+S119*árak!$L$4+T119*árak!$M$4+U119*árak!$N$4+V119*árak!$O$4+W119*árak!$P$4+X119*árak!$Q$4+Y119*árak!$R$4+Z119*árak!$S$4+AA119*árak!$T$4+AB119*árak!$U$4+AC119*árak!$V$4+AD119*árak!$W$4+AE119*árak!$X$4+AF119*árak!$Y$4+AG119*árak!$Z$4+AH119*árak!$AA$4+AI119*árak!$AB$4+AJ119*árak!$AC$4+AK119*árak!$AD$4+AL119*árak!$AE$4+AM119*árak!$AF$4+AN119*árak!$AG$4</f>
        <v>0</v>
      </c>
      <c r="AP119" s="28">
        <f t="shared" si="2"/>
        <v>655320</v>
      </c>
    </row>
    <row r="120" spans="1:42" ht="15.75">
      <c r="A120" s="40" t="s">
        <v>164</v>
      </c>
      <c r="B120" s="40" t="s">
        <v>385</v>
      </c>
      <c r="C120" s="40" t="s">
        <v>379</v>
      </c>
      <c r="D120" s="8" t="s">
        <v>35</v>
      </c>
      <c r="E120" s="28">
        <f t="shared" si="3"/>
        <v>37973</v>
      </c>
      <c r="F120" s="42"/>
      <c r="G120" s="42"/>
      <c r="H120" s="42"/>
      <c r="I120" s="42"/>
      <c r="J120" s="28">
        <f>F120*árak!$A$4+G120*árak!$B$4+H120*árak!$C$4+I120*árak!$D$4</f>
        <v>0</v>
      </c>
      <c r="K120" s="42">
        <v>1</v>
      </c>
      <c r="L120" s="42"/>
      <c r="M120" s="42"/>
      <c r="N120" s="42"/>
      <c r="O120" s="42"/>
      <c r="P120" s="42"/>
      <c r="Q120" s="42"/>
      <c r="R120" s="22">
        <f>+K120*árak!$E$4+'ÖTE 2021'!L120*árak!$F$4+'ÖTE 2021'!M120*árak!$G$4+'ÖTE 2021'!N120*árak!$H$4+'ÖTE 2021'!O120*árak!$I$4+'ÖTE 2021'!P120*árak!$J$4+'ÖTE 2021'!Q120*árak!$K$4</f>
        <v>37973</v>
      </c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23">
        <f>+S120*árak!$L$4+T120*árak!$M$4+U120*árak!$N$4+V120*árak!$O$4+W120*árak!$P$4+X120*árak!$Q$4+Y120*árak!$R$4+Z120*árak!$S$4+AA120*árak!$T$4+AB120*árak!$U$4+AC120*árak!$V$4+AD120*árak!$W$4+AE120*árak!$X$4+AF120*árak!$Y$4+AG120*árak!$Z$4+AH120*árak!$AA$4+AI120*árak!$AB$4+AJ120*árak!$AC$4+AK120*árak!$AD$4+AL120*árak!$AE$4+AM120*árak!$AF$4+AN120*árak!$AG$4</f>
        <v>0</v>
      </c>
      <c r="AP120" s="28">
        <f t="shared" si="2"/>
        <v>37973</v>
      </c>
    </row>
    <row r="121" spans="1:42" ht="15.75">
      <c r="A121" s="40" t="s">
        <v>164</v>
      </c>
      <c r="B121" s="40" t="s">
        <v>386</v>
      </c>
      <c r="C121" s="40" t="s">
        <v>387</v>
      </c>
      <c r="D121" s="8" t="s">
        <v>35</v>
      </c>
      <c r="E121" s="28">
        <f t="shared" si="3"/>
        <v>327660</v>
      </c>
      <c r="F121" s="42"/>
      <c r="G121" s="42"/>
      <c r="H121" s="42"/>
      <c r="I121" s="42"/>
      <c r="J121" s="28">
        <f>F121*árak!$A$4+G121*árak!$B$4+H121*árak!$C$4+I121*árak!$D$4</f>
        <v>0</v>
      </c>
      <c r="K121" s="42"/>
      <c r="L121" s="42"/>
      <c r="M121" s="42"/>
      <c r="N121" s="42">
        <v>1</v>
      </c>
      <c r="O121" s="42"/>
      <c r="P121" s="42"/>
      <c r="Q121" s="42"/>
      <c r="R121" s="22">
        <f>+K121*árak!$E$4+'ÖTE 2021'!L121*árak!$F$4+'ÖTE 2021'!M121*árak!$G$4+'ÖTE 2021'!N121*árak!$H$4+'ÖTE 2021'!O121*árak!$I$4+'ÖTE 2021'!P121*árak!$J$4+'ÖTE 2021'!Q121*árak!$K$4</f>
        <v>327660</v>
      </c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23">
        <f>+S121*árak!$L$4+T121*árak!$M$4+U121*árak!$N$4+V121*árak!$O$4+W121*árak!$P$4+X121*árak!$Q$4+Y121*árak!$R$4+Z121*árak!$S$4+AA121*árak!$T$4+AB121*árak!$U$4+AC121*árak!$V$4+AD121*árak!$W$4+AE121*árak!$X$4+AF121*árak!$Y$4+AG121*árak!$Z$4+AH121*árak!$AA$4+AI121*árak!$AB$4+AJ121*árak!$AC$4+AK121*árak!$AD$4+AL121*árak!$AE$4+AM121*árak!$AF$4+AN121*árak!$AG$4</f>
        <v>0</v>
      </c>
      <c r="AP121" s="28">
        <f t="shared" si="2"/>
        <v>327660</v>
      </c>
    </row>
    <row r="122" spans="1:42" ht="15.75">
      <c r="A122" s="40" t="s">
        <v>164</v>
      </c>
      <c r="B122" s="40" t="s">
        <v>388</v>
      </c>
      <c r="C122" s="40" t="s">
        <v>389</v>
      </c>
      <c r="D122" s="8" t="s">
        <v>35</v>
      </c>
      <c r="E122" s="28">
        <f t="shared" si="3"/>
        <v>0</v>
      </c>
      <c r="F122" s="42"/>
      <c r="G122" s="42"/>
      <c r="H122" s="42"/>
      <c r="I122" s="42"/>
      <c r="J122" s="28">
        <f>F122*árak!$A$4+G122*árak!$B$4+H122*árak!$C$4+I122*árak!$D$4</f>
        <v>0</v>
      </c>
      <c r="K122" s="42"/>
      <c r="L122" s="42"/>
      <c r="M122" s="42"/>
      <c r="N122" s="42"/>
      <c r="O122" s="42"/>
      <c r="P122" s="42"/>
      <c r="Q122" s="42"/>
      <c r="R122" s="22">
        <f>+K122*árak!$E$4+'ÖTE 2021'!L122*árak!$F$4+'ÖTE 2021'!M122*árak!$G$4+'ÖTE 2021'!N122*árak!$H$4+'ÖTE 2021'!O122*árak!$I$4+'ÖTE 2021'!P122*árak!$J$4+'ÖTE 2021'!Q122*árak!$K$4</f>
        <v>0</v>
      </c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23">
        <f>+S122*árak!$L$4+T122*árak!$M$4+U122*árak!$N$4+V122*árak!$O$4+W122*árak!$P$4+X122*árak!$Q$4+Y122*árak!$R$4+Z122*árak!$S$4+AA122*árak!$T$4+AB122*árak!$U$4+AC122*árak!$V$4+AD122*árak!$W$4+AE122*árak!$X$4+AF122*árak!$Y$4+AG122*árak!$Z$4+AH122*árak!$AA$4+AI122*árak!$AB$4+AJ122*árak!$AC$4+AK122*árak!$AD$4+AL122*árak!$AE$4+AM122*árak!$AF$4+AN122*árak!$AG$4</f>
        <v>0</v>
      </c>
      <c r="AP122" s="28">
        <f t="shared" si="2"/>
        <v>0</v>
      </c>
    </row>
    <row r="123" spans="1:42" ht="15.75">
      <c r="A123" s="40" t="s">
        <v>164</v>
      </c>
      <c r="B123" s="40" t="s">
        <v>390</v>
      </c>
      <c r="C123" s="40" t="s">
        <v>391</v>
      </c>
      <c r="D123" s="8" t="s">
        <v>36</v>
      </c>
      <c r="E123" s="28">
        <f t="shared" si="3"/>
        <v>705460</v>
      </c>
      <c r="F123" s="42"/>
      <c r="G123" s="42"/>
      <c r="H123" s="42"/>
      <c r="I123" s="42"/>
      <c r="J123" s="28">
        <f>F123*árak!$A$4+G123*árak!$B$4+H123*árak!$C$4+I123*árak!$D$4</f>
        <v>0</v>
      </c>
      <c r="K123" s="42"/>
      <c r="L123" s="42"/>
      <c r="M123" s="42"/>
      <c r="N123" s="42">
        <v>1</v>
      </c>
      <c r="O123" s="42">
        <v>2</v>
      </c>
      <c r="P123" s="42">
        <v>2</v>
      </c>
      <c r="Q123" s="42">
        <v>2</v>
      </c>
      <c r="R123" s="22">
        <f>+K123*árak!$E$4+'ÖTE 2021'!L123*árak!$F$4+'ÖTE 2021'!M123*árak!$G$4+'ÖTE 2021'!N123*árak!$H$4+'ÖTE 2021'!O123*árak!$I$4+'ÖTE 2021'!P123*árak!$J$4+'ÖTE 2021'!Q123*árak!$K$4</f>
        <v>705460</v>
      </c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23">
        <f>+S123*árak!$L$4+T123*árak!$M$4+U123*árak!$N$4+V123*árak!$O$4+W123*árak!$P$4+X123*árak!$Q$4+Y123*árak!$R$4+Z123*árak!$S$4+AA123*árak!$T$4+AB123*árak!$U$4+AC123*árak!$V$4+AD123*árak!$W$4+AE123*árak!$X$4+AF123*árak!$Y$4+AG123*árak!$Z$4+AH123*árak!$AA$4+AI123*árak!$AB$4+AJ123*árak!$AC$4+AK123*árak!$AD$4+AL123*árak!$AE$4+AM123*árak!$AF$4+AN123*árak!$AG$4</f>
        <v>0</v>
      </c>
      <c r="AP123" s="28">
        <f t="shared" si="2"/>
        <v>705460</v>
      </c>
    </row>
    <row r="124" spans="1:42" ht="15.75">
      <c r="A124" s="40" t="s">
        <v>164</v>
      </c>
      <c r="B124" s="40" t="s">
        <v>392</v>
      </c>
      <c r="C124" s="40" t="s">
        <v>393</v>
      </c>
      <c r="D124" s="8" t="s">
        <v>35</v>
      </c>
      <c r="E124" s="28">
        <f t="shared" si="3"/>
        <v>574244</v>
      </c>
      <c r="F124" s="42"/>
      <c r="G124" s="42"/>
      <c r="H124" s="42"/>
      <c r="I124" s="42"/>
      <c r="J124" s="28">
        <f>F124*árak!$A$4+G124*árak!$B$4+H124*árak!$C$4+I124*árak!$D$4</f>
        <v>0</v>
      </c>
      <c r="K124" s="42"/>
      <c r="L124" s="42"/>
      <c r="M124" s="42"/>
      <c r="N124" s="42"/>
      <c r="O124" s="42"/>
      <c r="P124" s="42">
        <v>5</v>
      </c>
      <c r="Q124" s="42">
        <v>4</v>
      </c>
      <c r="R124" s="22">
        <f>+K124*árak!$E$4+'ÖTE 2021'!L124*árak!$F$4+'ÖTE 2021'!M124*árak!$G$4+'ÖTE 2021'!N124*árak!$H$4+'ÖTE 2021'!O124*árak!$I$4+'ÖTE 2021'!P124*árak!$J$4+'ÖTE 2021'!Q124*árak!$K$4</f>
        <v>574244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23">
        <f>+S124*árak!$L$4+T124*árak!$M$4+U124*árak!$N$4+V124*árak!$O$4+W124*árak!$P$4+X124*árak!$Q$4+Y124*árak!$R$4+Z124*árak!$S$4+AA124*árak!$T$4+AB124*árak!$U$4+AC124*árak!$V$4+AD124*árak!$W$4+AE124*árak!$X$4+AF124*árak!$Y$4+AG124*árak!$Z$4+AH124*árak!$AA$4+AI124*árak!$AB$4+AJ124*árak!$AC$4+AK124*árak!$AD$4+AL124*árak!$AE$4+AM124*árak!$AF$4+AN124*árak!$AG$4</f>
        <v>0</v>
      </c>
      <c r="AP124" s="28">
        <f t="shared" si="2"/>
        <v>574244</v>
      </c>
    </row>
    <row r="125" spans="1:42" ht="15.75">
      <c r="A125" s="40" t="s">
        <v>164</v>
      </c>
      <c r="B125" s="40" t="s">
        <v>394</v>
      </c>
      <c r="C125" s="40" t="s">
        <v>395</v>
      </c>
      <c r="D125" s="8" t="s">
        <v>35</v>
      </c>
      <c r="E125" s="28">
        <f t="shared" si="3"/>
        <v>0</v>
      </c>
      <c r="F125" s="42"/>
      <c r="G125" s="42"/>
      <c r="H125" s="42"/>
      <c r="I125" s="42"/>
      <c r="J125" s="28">
        <f>F125*árak!$A$4+G125*árak!$B$4+H125*árak!$C$4+I125*árak!$D$4</f>
        <v>0</v>
      </c>
      <c r="K125" s="42"/>
      <c r="L125" s="42"/>
      <c r="M125" s="42"/>
      <c r="N125" s="42"/>
      <c r="O125" s="42"/>
      <c r="P125" s="42"/>
      <c r="Q125" s="42"/>
      <c r="R125" s="22">
        <f>+K125*árak!$E$4+'ÖTE 2021'!L125*árak!$F$4+'ÖTE 2021'!M125*árak!$G$4+'ÖTE 2021'!N125*árak!$H$4+'ÖTE 2021'!O125*árak!$I$4+'ÖTE 2021'!P125*árak!$J$4+'ÖTE 2021'!Q125*árak!$K$4</f>
        <v>0</v>
      </c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23">
        <f>+S125*árak!$L$4+T125*árak!$M$4+U125*árak!$N$4+V125*árak!$O$4+W125*árak!$P$4+X125*árak!$Q$4+Y125*árak!$R$4+Z125*árak!$S$4+AA125*árak!$T$4+AB125*árak!$U$4+AC125*árak!$V$4+AD125*árak!$W$4+AE125*árak!$X$4+AF125*árak!$Y$4+AG125*árak!$Z$4+AH125*árak!$AA$4+AI125*árak!$AB$4+AJ125*árak!$AC$4+AK125*árak!$AD$4+AL125*árak!$AE$4+AM125*árak!$AF$4+AN125*árak!$AG$4</f>
        <v>0</v>
      </c>
      <c r="AP125" s="28">
        <f t="shared" si="2"/>
        <v>0</v>
      </c>
    </row>
    <row r="126" spans="1:42" ht="15.75">
      <c r="A126" s="40" t="s">
        <v>164</v>
      </c>
      <c r="B126" s="40" t="s">
        <v>396</v>
      </c>
      <c r="C126" s="40" t="s">
        <v>397</v>
      </c>
      <c r="D126" s="8" t="s">
        <v>37</v>
      </c>
      <c r="E126" s="28">
        <f t="shared" si="3"/>
        <v>0</v>
      </c>
      <c r="F126" s="42"/>
      <c r="G126" s="42"/>
      <c r="H126" s="42"/>
      <c r="I126" s="42"/>
      <c r="J126" s="28">
        <f>F126*árak!$A$4+G126*árak!$B$4+H126*árak!$C$4+I126*árak!$D$4</f>
        <v>0</v>
      </c>
      <c r="K126" s="42"/>
      <c r="L126" s="42"/>
      <c r="M126" s="42"/>
      <c r="N126" s="42"/>
      <c r="O126" s="42"/>
      <c r="P126" s="42"/>
      <c r="Q126" s="42"/>
      <c r="R126" s="22">
        <f>+K126*árak!$E$4+'ÖTE 2021'!L126*árak!$F$4+'ÖTE 2021'!M126*árak!$G$4+'ÖTE 2021'!N126*árak!$H$4+'ÖTE 2021'!O126*árak!$I$4+'ÖTE 2021'!P126*árak!$J$4+'ÖTE 2021'!Q126*árak!$K$4</f>
        <v>0</v>
      </c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23">
        <f>+S126*árak!$L$4+T126*árak!$M$4+U126*árak!$N$4+V126*árak!$O$4+W126*árak!$P$4+X126*árak!$Q$4+Y126*árak!$R$4+Z126*árak!$S$4+AA126*árak!$T$4+AB126*árak!$U$4+AC126*árak!$V$4+AD126*árak!$W$4+AE126*árak!$X$4+AF126*árak!$Y$4+AG126*árak!$Z$4+AH126*árak!$AA$4+AI126*árak!$AB$4+AJ126*árak!$AC$4+AK126*árak!$AD$4+AL126*árak!$AE$4+AM126*árak!$AF$4+AN126*árak!$AG$4</f>
        <v>0</v>
      </c>
      <c r="AP126" s="28">
        <f t="shared" si="2"/>
        <v>0</v>
      </c>
    </row>
    <row r="127" spans="1:42" ht="15.75">
      <c r="A127" s="40" t="s">
        <v>164</v>
      </c>
      <c r="B127" s="40" t="s">
        <v>398</v>
      </c>
      <c r="C127" s="40" t="s">
        <v>399</v>
      </c>
      <c r="D127" s="8" t="s">
        <v>35</v>
      </c>
      <c r="E127" s="28">
        <f t="shared" si="3"/>
        <v>0</v>
      </c>
      <c r="F127" s="42"/>
      <c r="G127" s="42"/>
      <c r="H127" s="42"/>
      <c r="I127" s="42"/>
      <c r="J127" s="28">
        <f>F127*árak!$A$4+G127*árak!$B$4+H127*árak!$C$4+I127*árak!$D$4</f>
        <v>0</v>
      </c>
      <c r="K127" s="42"/>
      <c r="L127" s="42"/>
      <c r="M127" s="42"/>
      <c r="N127" s="42"/>
      <c r="O127" s="42"/>
      <c r="P127" s="42"/>
      <c r="Q127" s="42"/>
      <c r="R127" s="22">
        <f>+K127*árak!$E$4+'ÖTE 2021'!L127*árak!$F$4+'ÖTE 2021'!M127*árak!$G$4+'ÖTE 2021'!N127*árak!$H$4+'ÖTE 2021'!O127*árak!$I$4+'ÖTE 2021'!P127*árak!$J$4+'ÖTE 2021'!Q127*árak!$K$4</f>
        <v>0</v>
      </c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23">
        <f>+S127*árak!$L$4+T127*árak!$M$4+U127*árak!$N$4+V127*árak!$O$4+W127*árak!$P$4+X127*árak!$Q$4+Y127*árak!$R$4+Z127*árak!$S$4+AA127*árak!$T$4+AB127*árak!$U$4+AC127*árak!$V$4+AD127*árak!$W$4+AE127*árak!$X$4+AF127*árak!$Y$4+AG127*árak!$Z$4+AH127*árak!$AA$4+AI127*árak!$AB$4+AJ127*árak!$AC$4+AK127*árak!$AD$4+AL127*árak!$AE$4+AM127*árak!$AF$4+AN127*árak!$AG$4</f>
        <v>0</v>
      </c>
      <c r="AP127" s="28">
        <f t="shared" si="2"/>
        <v>0</v>
      </c>
    </row>
    <row r="128" spans="1:42" ht="15.75">
      <c r="A128" s="40" t="s">
        <v>164</v>
      </c>
      <c r="B128" s="40" t="s">
        <v>400</v>
      </c>
      <c r="C128" s="40" t="s">
        <v>401</v>
      </c>
      <c r="D128" s="8" t="s">
        <v>35</v>
      </c>
      <c r="E128" s="28">
        <f t="shared" si="3"/>
        <v>0</v>
      </c>
      <c r="F128" s="42"/>
      <c r="G128" s="42"/>
      <c r="H128" s="42"/>
      <c r="I128" s="42"/>
      <c r="J128" s="28">
        <f>F128*árak!$A$4+G128*árak!$B$4+H128*árak!$C$4+I128*árak!$D$4</f>
        <v>0</v>
      </c>
      <c r="K128" s="42"/>
      <c r="L128" s="42"/>
      <c r="M128" s="42"/>
      <c r="N128" s="42"/>
      <c r="O128" s="42"/>
      <c r="P128" s="42"/>
      <c r="Q128" s="42"/>
      <c r="R128" s="22">
        <f>+K128*árak!$E$4+'ÖTE 2021'!L128*árak!$F$4+'ÖTE 2021'!M128*árak!$G$4+'ÖTE 2021'!N128*árak!$H$4+'ÖTE 2021'!O128*árak!$I$4+'ÖTE 2021'!P128*árak!$J$4+'ÖTE 2021'!Q128*árak!$K$4</f>
        <v>0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23">
        <f>+S128*árak!$L$4+T128*árak!$M$4+U128*árak!$N$4+V128*árak!$O$4+W128*árak!$P$4+X128*árak!$Q$4+Y128*árak!$R$4+Z128*árak!$S$4+AA128*árak!$T$4+AB128*árak!$U$4+AC128*árak!$V$4+AD128*árak!$W$4+AE128*árak!$X$4+AF128*árak!$Y$4+AG128*árak!$Z$4+AH128*árak!$AA$4+AI128*árak!$AB$4+AJ128*árak!$AC$4+AK128*árak!$AD$4+AL128*árak!$AE$4+AM128*árak!$AF$4+AN128*árak!$AG$4</f>
        <v>0</v>
      </c>
      <c r="AP128" s="28">
        <f t="shared" si="2"/>
        <v>0</v>
      </c>
    </row>
    <row r="129" spans="1:42" ht="15.75">
      <c r="A129" s="40" t="s">
        <v>164</v>
      </c>
      <c r="B129" s="40" t="s">
        <v>402</v>
      </c>
      <c r="C129" s="40" t="s">
        <v>403</v>
      </c>
      <c r="D129" s="8" t="s">
        <v>35</v>
      </c>
      <c r="E129" s="28">
        <f t="shared" si="3"/>
        <v>0</v>
      </c>
      <c r="F129" s="42"/>
      <c r="G129" s="42"/>
      <c r="H129" s="42"/>
      <c r="I129" s="42"/>
      <c r="J129" s="28">
        <f>F129*árak!$A$4+G129*árak!$B$4+H129*árak!$C$4+I129*árak!$D$4</f>
        <v>0</v>
      </c>
      <c r="K129" s="42"/>
      <c r="L129" s="42"/>
      <c r="M129" s="42"/>
      <c r="N129" s="42"/>
      <c r="O129" s="42"/>
      <c r="P129" s="42"/>
      <c r="Q129" s="42"/>
      <c r="R129" s="22">
        <f>+K129*árak!$E$4+'ÖTE 2021'!L129*árak!$F$4+'ÖTE 2021'!M129*árak!$G$4+'ÖTE 2021'!N129*árak!$H$4+'ÖTE 2021'!O129*árak!$I$4+'ÖTE 2021'!P129*árak!$J$4+'ÖTE 2021'!Q129*árak!$K$4</f>
        <v>0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23">
        <f>+S129*árak!$L$4+T129*árak!$M$4+U129*árak!$N$4+V129*árak!$O$4+W129*árak!$P$4+X129*árak!$Q$4+Y129*árak!$R$4+Z129*árak!$S$4+AA129*árak!$T$4+AB129*árak!$U$4+AC129*árak!$V$4+AD129*árak!$W$4+AE129*árak!$X$4+AF129*árak!$Y$4+AG129*árak!$Z$4+AH129*árak!$AA$4+AI129*árak!$AB$4+AJ129*árak!$AC$4+AK129*árak!$AD$4+AL129*árak!$AE$4+AM129*árak!$AF$4+AN129*árak!$AG$4</f>
        <v>0</v>
      </c>
      <c r="AP129" s="28">
        <f t="shared" si="2"/>
        <v>0</v>
      </c>
    </row>
    <row r="130" spans="1:42" ht="15.75">
      <c r="A130" s="40" t="s">
        <v>41</v>
      </c>
      <c r="B130" s="40" t="s">
        <v>454</v>
      </c>
      <c r="C130" s="40" t="s">
        <v>455</v>
      </c>
      <c r="D130" s="8" t="s">
        <v>36</v>
      </c>
      <c r="E130" s="28">
        <f t="shared" si="3"/>
        <v>535686</v>
      </c>
      <c r="F130" s="42"/>
      <c r="G130" s="42"/>
      <c r="H130" s="42"/>
      <c r="I130" s="42"/>
      <c r="J130" s="28">
        <f>F130*árak!$A$6+G130*árak!$B$6+H130*árak!$C$6+I130*árak!$D$6</f>
        <v>0</v>
      </c>
      <c r="K130" s="42"/>
      <c r="L130" s="42"/>
      <c r="M130" s="42"/>
      <c r="N130" s="42"/>
      <c r="O130" s="42"/>
      <c r="P130" s="42"/>
      <c r="Q130" s="42"/>
      <c r="R130" s="22">
        <f>+K130*árak!$E$4+'ÖTE 2021'!L130*árak!$F$4+'ÖTE 2021'!M130*árak!$G$4+'ÖTE 2021'!N130*árak!$H$4+'ÖTE 2021'!O130*árak!$I$4+'ÖTE 2021'!P130*árak!$J$4+'ÖTE 2021'!Q130*árak!$K$4</f>
        <v>0</v>
      </c>
      <c r="S130" s="42"/>
      <c r="T130" s="42"/>
      <c r="U130" s="42"/>
      <c r="V130" s="42"/>
      <c r="W130" s="42"/>
      <c r="X130" s="42">
        <v>1</v>
      </c>
      <c r="Y130" s="42"/>
      <c r="Z130" s="42"/>
      <c r="AA130" s="42"/>
      <c r="AB130" s="42"/>
      <c r="AC130" s="42"/>
      <c r="AD130" s="42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23">
        <f>+S130*árak!$L$4+T130*árak!$M$4+U130*árak!$N$4+V130*árak!$O$4+W130*árak!$P$4+X130*árak!$Q$4+Y130*árak!$R$4+Z130*árak!$S$4+AA130*árak!$T$4+AB130*árak!$U$4+AC130*árak!$V$4+AD130*árak!$W$4+AE130*árak!$X$4+AF130*árak!$Y$4+AG130*árak!$Z$4+AH130*árak!$AA$4+AI130*árak!$AB$4+AJ130*árak!$AC$4+AK130*árak!$AD$4+AL130*árak!$AE$4+AM130*árak!$AF$4+AN130*árak!$AG$4</f>
        <v>535686</v>
      </c>
      <c r="AP130" s="28">
        <f t="shared" si="2"/>
        <v>535686</v>
      </c>
    </row>
    <row r="131" spans="1:42" ht="15.75">
      <c r="A131" s="40" t="s">
        <v>41</v>
      </c>
      <c r="B131" s="40" t="s">
        <v>450</v>
      </c>
      <c r="C131" s="40" t="s">
        <v>451</v>
      </c>
      <c r="D131" s="8" t="s">
        <v>35</v>
      </c>
      <c r="E131" s="28">
        <f t="shared" si="3"/>
        <v>101678</v>
      </c>
      <c r="F131" s="42"/>
      <c r="G131" s="42"/>
      <c r="H131" s="42"/>
      <c r="I131" s="42"/>
      <c r="J131" s="28">
        <f>F131*árak!$A$6+G131*árak!$B$6+H131*árak!$C$6+I131*árak!$D$6</f>
        <v>0</v>
      </c>
      <c r="K131" s="42"/>
      <c r="L131" s="42"/>
      <c r="M131" s="42">
        <v>2</v>
      </c>
      <c r="N131" s="42"/>
      <c r="O131" s="42"/>
      <c r="P131" s="42"/>
      <c r="Q131" s="42"/>
      <c r="R131" s="22">
        <f>+K131*árak!$E$4+'ÖTE 2021'!L131*árak!$F$4+'ÖTE 2021'!M131*árak!$G$4+'ÖTE 2021'!N131*árak!$H$4+'ÖTE 2021'!O131*árak!$I$4+'ÖTE 2021'!P131*árak!$J$4+'ÖTE 2021'!Q131*árak!$K$4</f>
        <v>65786</v>
      </c>
      <c r="S131" s="42"/>
      <c r="T131" s="42"/>
      <c r="U131" s="42"/>
      <c r="V131" s="42"/>
      <c r="W131" s="42"/>
      <c r="X131" s="42"/>
      <c r="Y131" s="42">
        <v>2</v>
      </c>
      <c r="Z131" s="42"/>
      <c r="AA131" s="42"/>
      <c r="AB131" s="42"/>
      <c r="AC131" s="42"/>
      <c r="AD131" s="42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23">
        <f>+S131*árak!$L$4+T131*árak!$M$4+U131*árak!$N$4+V131*árak!$O$4+W131*árak!$P$4+X131*árak!$Q$4+Y131*árak!$R$4+Z131*árak!$S$4+AA131*árak!$T$4+AB131*árak!$U$4+AC131*árak!$V$4+AD131*árak!$W$4+AE131*árak!$X$4+AF131*árak!$Y$4+AG131*árak!$Z$4+AH131*árak!$AA$4+AI131*árak!$AB$4+AJ131*árak!$AC$4+AK131*árak!$AD$4+AL131*árak!$AE$4+AM131*árak!$AF$4+AN131*árak!$AG$4</f>
        <v>35892</v>
      </c>
      <c r="AP131" s="28">
        <f t="shared" si="2"/>
        <v>101678</v>
      </c>
    </row>
    <row r="132" spans="1:42" ht="15.75">
      <c r="A132" s="40" t="s">
        <v>41</v>
      </c>
      <c r="B132" s="40" t="s">
        <v>408</v>
      </c>
      <c r="C132" s="40" t="s">
        <v>409</v>
      </c>
      <c r="D132" s="8" t="s">
        <v>35</v>
      </c>
      <c r="E132" s="28">
        <f t="shared" si="3"/>
        <v>418162</v>
      </c>
      <c r="F132" s="42"/>
      <c r="G132" s="42"/>
      <c r="H132" s="42"/>
      <c r="I132" s="42"/>
      <c r="J132" s="28">
        <f>F132*árak!$A$6+G132*árak!$B$6+H132*árak!$C$6+I132*árak!$D$6</f>
        <v>0</v>
      </c>
      <c r="K132" s="42"/>
      <c r="L132" s="42"/>
      <c r="M132" s="42"/>
      <c r="N132" s="42">
        <v>1</v>
      </c>
      <c r="O132" s="42">
        <v>1</v>
      </c>
      <c r="P132" s="42"/>
      <c r="Q132" s="42"/>
      <c r="R132" s="22">
        <f>+K132*árak!$E$4+'ÖTE 2021'!L132*árak!$F$4+'ÖTE 2021'!M132*árak!$G$4+'ÖTE 2021'!N132*árak!$H$4+'ÖTE 2021'!O132*árak!$I$4+'ÖTE 2021'!P132*árak!$J$4+'ÖTE 2021'!Q132*árak!$K$4</f>
        <v>382270</v>
      </c>
      <c r="S132" s="42"/>
      <c r="T132" s="42"/>
      <c r="U132" s="42"/>
      <c r="V132" s="42"/>
      <c r="W132" s="42"/>
      <c r="X132" s="42"/>
      <c r="Y132" s="42">
        <v>2</v>
      </c>
      <c r="Z132" s="42"/>
      <c r="AA132" s="42"/>
      <c r="AB132" s="42"/>
      <c r="AC132" s="42"/>
      <c r="AD132" s="42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23">
        <f>+S132*árak!$L$4+T132*árak!$M$4+U132*árak!$N$4+V132*árak!$O$4+W132*árak!$P$4+X132*árak!$Q$4+Y132*árak!$R$4+Z132*árak!$S$4+AA132*árak!$T$4+AB132*árak!$U$4+AC132*árak!$V$4+AD132*árak!$W$4+AE132*árak!$X$4+AF132*árak!$Y$4+AG132*árak!$Z$4+AH132*árak!$AA$4+AI132*árak!$AB$4+AJ132*árak!$AC$4+AK132*árak!$AD$4+AL132*árak!$AE$4+AM132*árak!$AF$4+AN132*árak!$AG$4</f>
        <v>35892</v>
      </c>
      <c r="AP132" s="28">
        <f t="shared" si="2"/>
        <v>418162</v>
      </c>
    </row>
    <row r="133" spans="1:42" ht="15.75">
      <c r="A133" s="40" t="s">
        <v>41</v>
      </c>
      <c r="B133" s="40" t="s">
        <v>410</v>
      </c>
      <c r="C133" s="40" t="s">
        <v>411</v>
      </c>
      <c r="D133" s="8" t="s">
        <v>35</v>
      </c>
      <c r="E133" s="28">
        <f t="shared" si="3"/>
        <v>875263</v>
      </c>
      <c r="F133" s="42"/>
      <c r="G133" s="42"/>
      <c r="H133" s="42"/>
      <c r="I133" s="42"/>
      <c r="J133" s="28">
        <f>F133*árak!$A$6+G133*árak!$B$6+H133*árak!$C$6+I133*árak!$D$6</f>
        <v>0</v>
      </c>
      <c r="K133" s="42"/>
      <c r="L133" s="42"/>
      <c r="M133" s="42">
        <v>2</v>
      </c>
      <c r="N133" s="42">
        <v>1</v>
      </c>
      <c r="O133" s="42">
        <v>2</v>
      </c>
      <c r="P133" s="42">
        <v>2</v>
      </c>
      <c r="Q133" s="42">
        <v>2</v>
      </c>
      <c r="R133" s="22">
        <f>+K133*árak!$E$4+'ÖTE 2021'!L133*árak!$F$4+'ÖTE 2021'!M133*árak!$G$4+'ÖTE 2021'!N133*árak!$H$4+'ÖTE 2021'!O133*árak!$I$4+'ÖTE 2021'!P133*árak!$J$4+'ÖTE 2021'!Q133*árak!$K$4</f>
        <v>771246</v>
      </c>
      <c r="S133" s="42"/>
      <c r="T133" s="42"/>
      <c r="U133" s="42"/>
      <c r="V133" s="42"/>
      <c r="W133" s="42"/>
      <c r="X133" s="42"/>
      <c r="Y133" s="42">
        <v>2</v>
      </c>
      <c r="Z133" s="42"/>
      <c r="AA133" s="42"/>
      <c r="AB133" s="42">
        <v>1</v>
      </c>
      <c r="AC133" s="42"/>
      <c r="AD133" s="42"/>
      <c r="AE133" s="43">
        <v>1</v>
      </c>
      <c r="AF133" s="43">
        <v>1</v>
      </c>
      <c r="AG133" s="43"/>
      <c r="AH133" s="43"/>
      <c r="AI133" s="43"/>
      <c r="AJ133" s="43">
        <v>1</v>
      </c>
      <c r="AK133" s="43"/>
      <c r="AL133" s="43">
        <v>2</v>
      </c>
      <c r="AM133" s="43"/>
      <c r="AN133" s="43">
        <v>1</v>
      </c>
      <c r="AO133" s="23">
        <f>+S133*árak!$L$4+T133*árak!$M$4+U133*árak!$N$4+V133*árak!$O$4+W133*árak!$P$4+X133*árak!$Q$4+Y133*árak!$R$4+Z133*árak!$S$4+AA133*árak!$T$4+AB133*árak!$U$4+AC133*árak!$V$4+AD133*árak!$W$4+AE133*árak!$X$4+AF133*árak!$Y$4+AG133*árak!$Z$4+AH133*árak!$AA$4+AI133*árak!$AB$4+AJ133*árak!$AC$4+AK133*árak!$AD$4+AL133*árak!$AE$4+AM133*árak!$AF$4+AN133*árak!$AG$4</f>
        <v>104017</v>
      </c>
      <c r="AP133" s="28">
        <f aca="true" t="shared" si="4" ref="AP133:AP196">+R133+AO133</f>
        <v>875263</v>
      </c>
    </row>
    <row r="134" spans="1:42" ht="15.75">
      <c r="A134" s="40" t="s">
        <v>41</v>
      </c>
      <c r="B134" s="40" t="s">
        <v>404</v>
      </c>
      <c r="C134" s="40" t="s">
        <v>405</v>
      </c>
      <c r="D134" s="8" t="s">
        <v>35</v>
      </c>
      <c r="E134" s="28">
        <f aca="true" t="shared" si="5" ref="E134:E197">+J134+AP134</f>
        <v>570738</v>
      </c>
      <c r="F134" s="42"/>
      <c r="G134" s="42"/>
      <c r="H134" s="42"/>
      <c r="I134" s="42"/>
      <c r="J134" s="28">
        <f>F134*árak!$A$6+G134*árak!$B$6+H134*árak!$C$6+I134*árak!$D$6</f>
        <v>0</v>
      </c>
      <c r="K134" s="42">
        <v>3</v>
      </c>
      <c r="L134" s="42">
        <v>3</v>
      </c>
      <c r="M134" s="42"/>
      <c r="N134" s="42"/>
      <c r="O134" s="42"/>
      <c r="P134" s="42"/>
      <c r="Q134" s="42"/>
      <c r="R134" s="22">
        <f>+K134*árak!$E$4+'ÖTE 2021'!L134*árak!$F$4+'ÖTE 2021'!M134*árak!$G$4+'ÖTE 2021'!N134*árak!$H$4+'ÖTE 2021'!O134*árak!$I$4+'ÖTE 2021'!P134*árak!$J$4+'ÖTE 2021'!Q134*árak!$K$4</f>
        <v>570738</v>
      </c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23">
        <f>+S134*árak!$L$4+T134*árak!$M$4+U134*árak!$N$4+V134*árak!$O$4+W134*árak!$P$4+X134*árak!$Q$4+Y134*árak!$R$4+Z134*árak!$S$4+AA134*árak!$T$4+AB134*árak!$U$4+AC134*árak!$V$4+AD134*árak!$W$4+AE134*árak!$X$4+AF134*árak!$Y$4+AG134*árak!$Z$4+AH134*árak!$AA$4+AI134*árak!$AB$4+AJ134*árak!$AC$4+AK134*árak!$AD$4+AL134*árak!$AE$4+AM134*árak!$AF$4+AN134*árak!$AG$4</f>
        <v>0</v>
      </c>
      <c r="AP134" s="28">
        <f t="shared" si="4"/>
        <v>570738</v>
      </c>
    </row>
    <row r="135" spans="1:42" ht="15.75">
      <c r="A135" s="40" t="s">
        <v>41</v>
      </c>
      <c r="B135" s="40" t="s">
        <v>406</v>
      </c>
      <c r="C135" s="40" t="s">
        <v>407</v>
      </c>
      <c r="D135" s="8" t="s">
        <v>35</v>
      </c>
      <c r="E135" s="28">
        <f t="shared" si="5"/>
        <v>304078</v>
      </c>
      <c r="F135" s="42"/>
      <c r="G135" s="42"/>
      <c r="H135" s="42"/>
      <c r="I135" s="42"/>
      <c r="J135" s="28">
        <f>F135*árak!$A$6+G135*árak!$B$6+H135*árak!$C$6+I135*árak!$D$6</f>
        <v>0</v>
      </c>
      <c r="K135" s="42"/>
      <c r="L135" s="42"/>
      <c r="M135" s="42">
        <v>8</v>
      </c>
      <c r="N135" s="42"/>
      <c r="O135" s="42"/>
      <c r="P135" s="42"/>
      <c r="Q135" s="42"/>
      <c r="R135" s="22">
        <f>+K135*árak!$E$4+'ÖTE 2021'!L135*árak!$F$4+'ÖTE 2021'!M135*árak!$G$4+'ÖTE 2021'!N135*árak!$H$4+'ÖTE 2021'!O135*árak!$I$4+'ÖTE 2021'!P135*árak!$J$4+'ÖTE 2021'!Q135*árak!$K$4</f>
        <v>263144</v>
      </c>
      <c r="S135" s="42"/>
      <c r="T135" s="42"/>
      <c r="U135" s="42"/>
      <c r="V135" s="42"/>
      <c r="W135" s="42"/>
      <c r="X135" s="42"/>
      <c r="Y135" s="42">
        <v>1</v>
      </c>
      <c r="Z135" s="42">
        <v>1</v>
      </c>
      <c r="AA135" s="42"/>
      <c r="AB135" s="42"/>
      <c r="AC135" s="42"/>
      <c r="AD135" s="42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>
        <v>1</v>
      </c>
      <c r="AO135" s="23">
        <f>+S135*árak!$L$4+T135*árak!$M$4+U135*árak!$N$4+V135*árak!$O$4+W135*árak!$P$4+X135*árak!$Q$4+Y135*árak!$R$4+Z135*árak!$S$4+AA135*árak!$T$4+AB135*árak!$U$4+AC135*árak!$V$4+AD135*árak!$W$4+AE135*árak!$X$4+AF135*árak!$Y$4+AG135*árak!$Z$4+AH135*árak!$AA$4+AI135*árak!$AB$4+AJ135*árak!$AC$4+AK135*árak!$AD$4+AL135*árak!$AE$4+AM135*árak!$AF$4+AN135*árak!$AG$4</f>
        <v>40934</v>
      </c>
      <c r="AP135" s="28">
        <f t="shared" si="4"/>
        <v>304078</v>
      </c>
    </row>
    <row r="136" spans="1:42" ht="15.75">
      <c r="A136" s="40" t="s">
        <v>41</v>
      </c>
      <c r="B136" s="40" t="s">
        <v>412</v>
      </c>
      <c r="C136" s="40" t="s">
        <v>413</v>
      </c>
      <c r="D136" s="8" t="s">
        <v>35</v>
      </c>
      <c r="E136" s="28">
        <f t="shared" si="5"/>
        <v>578410</v>
      </c>
      <c r="F136" s="42"/>
      <c r="G136" s="42"/>
      <c r="H136" s="42"/>
      <c r="I136" s="42"/>
      <c r="J136" s="28">
        <f>F136*árak!$A$6+G136*árak!$B$6+H136*árak!$C$6+I136*árak!$D$6</f>
        <v>0</v>
      </c>
      <c r="K136" s="42"/>
      <c r="L136" s="42"/>
      <c r="M136" s="42">
        <v>2</v>
      </c>
      <c r="N136" s="42">
        <v>1</v>
      </c>
      <c r="O136" s="42"/>
      <c r="P136" s="42">
        <v>1</v>
      </c>
      <c r="Q136" s="42">
        <v>1</v>
      </c>
      <c r="R136" s="22">
        <f>+K136*árak!$E$4+'ÖTE 2021'!L136*árak!$F$4+'ÖTE 2021'!M136*árak!$G$4+'ÖTE 2021'!N136*árak!$H$4+'ÖTE 2021'!O136*árak!$I$4+'ÖTE 2021'!P136*árak!$J$4+'ÖTE 2021'!Q136*árak!$K$4</f>
        <v>527736</v>
      </c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3"/>
      <c r="AF136" s="43"/>
      <c r="AG136" s="43"/>
      <c r="AH136" s="43"/>
      <c r="AI136" s="43"/>
      <c r="AJ136" s="43"/>
      <c r="AK136" s="43">
        <v>10</v>
      </c>
      <c r="AL136" s="43"/>
      <c r="AM136" s="43"/>
      <c r="AN136" s="43">
        <v>2</v>
      </c>
      <c r="AO136" s="23">
        <f>+S136*árak!$L$4+T136*árak!$M$4+U136*árak!$N$4+V136*árak!$O$4+W136*árak!$P$4+X136*árak!$Q$4+Y136*árak!$R$4+Z136*árak!$S$4+AA136*árak!$T$4+AB136*árak!$U$4+AC136*árak!$V$4+AD136*árak!$W$4+AE136*árak!$X$4+AF136*árak!$Y$4+AG136*árak!$Z$4+AH136*árak!$AA$4+AI136*árak!$AB$4+AJ136*árak!$AC$4+AK136*árak!$AD$4+AL136*árak!$AE$4+AM136*árak!$AF$4+AN136*árak!$AG$4</f>
        <v>50674</v>
      </c>
      <c r="AP136" s="28">
        <f t="shared" si="4"/>
        <v>578410</v>
      </c>
    </row>
    <row r="137" spans="1:42" ht="15.75">
      <c r="A137" s="40" t="s">
        <v>41</v>
      </c>
      <c r="B137" s="40" t="s">
        <v>414</v>
      </c>
      <c r="C137" s="40" t="s">
        <v>415</v>
      </c>
      <c r="D137" s="8" t="s">
        <v>35</v>
      </c>
      <c r="E137" s="28">
        <f t="shared" si="5"/>
        <v>527635</v>
      </c>
      <c r="F137" s="42"/>
      <c r="G137" s="42"/>
      <c r="H137" s="42"/>
      <c r="I137" s="42"/>
      <c r="J137" s="28">
        <f>F137*árak!$A$6+G137*árak!$B$6+H137*árak!$C$6+I137*árak!$D$6</f>
        <v>0</v>
      </c>
      <c r="K137" s="42"/>
      <c r="L137" s="42"/>
      <c r="M137" s="42"/>
      <c r="N137" s="42"/>
      <c r="O137" s="42"/>
      <c r="P137" s="42"/>
      <c r="Q137" s="42"/>
      <c r="R137" s="22">
        <f>+K137*árak!$E$4+'ÖTE 2021'!L137*árak!$F$4+'ÖTE 2021'!M137*árak!$G$4+'ÖTE 2021'!N137*árak!$H$4+'ÖTE 2021'!O137*árak!$I$4+'ÖTE 2021'!P137*árak!$J$4+'ÖTE 2021'!Q137*árak!$K$4</f>
        <v>0</v>
      </c>
      <c r="S137" s="42">
        <v>1</v>
      </c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3"/>
      <c r="AF137" s="43"/>
      <c r="AG137" s="43"/>
      <c r="AH137" s="43">
        <v>2</v>
      </c>
      <c r="AI137" s="43"/>
      <c r="AJ137" s="43">
        <v>1</v>
      </c>
      <c r="AK137" s="43"/>
      <c r="AL137" s="43"/>
      <c r="AM137" s="43"/>
      <c r="AN137" s="43"/>
      <c r="AO137" s="23">
        <f>+S137*árak!$L$4+T137*árak!$M$4+U137*árak!$N$4+V137*árak!$O$4+W137*árak!$P$4+X137*árak!$Q$4+Y137*árak!$R$4+Z137*árak!$S$4+AA137*árak!$T$4+AB137*árak!$U$4+AC137*árak!$V$4+AD137*árak!$W$4+AE137*árak!$X$4+AF137*árak!$Y$4+AG137*árak!$Z$4+AH137*árak!$AA$4+AI137*árak!$AB$4+AJ137*árak!$AC$4+AK137*árak!$AD$4+AL137*árak!$AE$4+AM137*árak!$AF$4+AN137*árak!$AG$4</f>
        <v>527635</v>
      </c>
      <c r="AP137" s="28">
        <f t="shared" si="4"/>
        <v>527635</v>
      </c>
    </row>
    <row r="138" spans="1:42" ht="15.75">
      <c r="A138" s="40" t="s">
        <v>41</v>
      </c>
      <c r="B138" s="40" t="s">
        <v>416</v>
      </c>
      <c r="C138" s="40" t="s">
        <v>417</v>
      </c>
      <c r="D138" s="8" t="s">
        <v>35</v>
      </c>
      <c r="E138" s="28">
        <f t="shared" si="5"/>
        <v>591212</v>
      </c>
      <c r="F138" s="42"/>
      <c r="G138" s="42"/>
      <c r="H138" s="42"/>
      <c r="I138" s="42"/>
      <c r="J138" s="28">
        <f>F138*árak!$A$6+G138*árak!$B$6+H138*árak!$C$6+I138*árak!$D$6</f>
        <v>0</v>
      </c>
      <c r="K138" s="42"/>
      <c r="L138" s="42"/>
      <c r="M138" s="42"/>
      <c r="N138" s="42"/>
      <c r="O138" s="42">
        <v>5</v>
      </c>
      <c r="P138" s="42"/>
      <c r="Q138" s="42">
        <v>3</v>
      </c>
      <c r="R138" s="22">
        <f>+K138*árak!$E$4+'ÖTE 2021'!L138*árak!$F$4+'ÖTE 2021'!M138*árak!$G$4+'ÖTE 2021'!N138*árak!$H$4+'ÖTE 2021'!O138*árak!$I$4+'ÖTE 2021'!P138*árak!$J$4+'ÖTE 2021'!Q138*árak!$K$4</f>
        <v>564668</v>
      </c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>
        <v>2</v>
      </c>
      <c r="AO138" s="23">
        <f>+S138*árak!$L$4+T138*árak!$M$4+U138*árak!$N$4+V138*árak!$O$4+W138*árak!$P$4+X138*árak!$Q$4+Y138*árak!$R$4+Z138*árak!$S$4+AA138*árak!$T$4+AB138*árak!$U$4+AC138*árak!$V$4+AD138*árak!$W$4+AE138*árak!$X$4+AF138*árak!$Y$4+AG138*árak!$Z$4+AH138*árak!$AA$4+AI138*árak!$AB$4+AJ138*árak!$AC$4+AK138*árak!$AD$4+AL138*árak!$AE$4+AM138*árak!$AF$4+AN138*árak!$AG$4</f>
        <v>26544</v>
      </c>
      <c r="AP138" s="28">
        <f t="shared" si="4"/>
        <v>591212</v>
      </c>
    </row>
    <row r="139" spans="1:42" ht="15.75">
      <c r="A139" s="40" t="s">
        <v>41</v>
      </c>
      <c r="B139" s="40" t="s">
        <v>418</v>
      </c>
      <c r="C139" s="40" t="s">
        <v>419</v>
      </c>
      <c r="D139" s="8" t="s">
        <v>35</v>
      </c>
      <c r="E139" s="28">
        <f t="shared" si="5"/>
        <v>222758</v>
      </c>
      <c r="F139" s="42"/>
      <c r="G139" s="42"/>
      <c r="H139" s="42"/>
      <c r="I139" s="42"/>
      <c r="J139" s="28">
        <f>F139*árak!$A$6+G139*árak!$B$6+H139*árak!$C$6+I139*árak!$D$6</f>
        <v>0</v>
      </c>
      <c r="K139" s="42">
        <v>5</v>
      </c>
      <c r="L139" s="42"/>
      <c r="M139" s="42">
        <v>1</v>
      </c>
      <c r="N139" s="42"/>
      <c r="O139" s="42"/>
      <c r="P139" s="42"/>
      <c r="Q139" s="42"/>
      <c r="R139" s="22">
        <f>+K139*árak!$E$4+'ÖTE 2021'!L139*árak!$F$4+'ÖTE 2021'!M139*árak!$G$4+'ÖTE 2021'!N139*árak!$H$4+'ÖTE 2021'!O139*árak!$I$4+'ÖTE 2021'!P139*árak!$J$4+'ÖTE 2021'!Q139*árak!$K$4</f>
        <v>222758</v>
      </c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23">
        <f>+S139*árak!$L$4+T139*árak!$M$4+U139*árak!$N$4+V139*árak!$O$4+W139*árak!$P$4+X139*árak!$Q$4+Y139*árak!$R$4+Z139*árak!$S$4+AA139*árak!$T$4+AB139*árak!$U$4+AC139*árak!$V$4+AD139*árak!$W$4+AE139*árak!$X$4+AF139*árak!$Y$4+AG139*árak!$Z$4+AH139*árak!$AA$4+AI139*árak!$AB$4+AJ139*árak!$AC$4+AK139*árak!$AD$4+AL139*árak!$AE$4+AM139*árak!$AF$4+AN139*árak!$AG$4</f>
        <v>0</v>
      </c>
      <c r="AP139" s="28">
        <f t="shared" si="4"/>
        <v>222758</v>
      </c>
    </row>
    <row r="140" spans="1:42" ht="15.75">
      <c r="A140" s="40" t="s">
        <v>41</v>
      </c>
      <c r="B140" s="40" t="s">
        <v>420</v>
      </c>
      <c r="C140" s="40" t="s">
        <v>421</v>
      </c>
      <c r="D140" s="8" t="s">
        <v>35</v>
      </c>
      <c r="E140" s="28">
        <f t="shared" si="5"/>
        <v>454353</v>
      </c>
      <c r="F140" s="42">
        <v>1</v>
      </c>
      <c r="G140" s="42"/>
      <c r="H140" s="42"/>
      <c r="I140" s="42"/>
      <c r="J140" s="28">
        <f>F140*árak!$A$6+G140*árak!$B$6+H140*árak!$C$6+I140*árak!$D$6</f>
        <v>454353</v>
      </c>
      <c r="K140" s="42"/>
      <c r="L140" s="42"/>
      <c r="M140" s="42"/>
      <c r="N140" s="42"/>
      <c r="O140" s="42"/>
      <c r="P140" s="42"/>
      <c r="Q140" s="42"/>
      <c r="R140" s="22">
        <f>+K140*árak!$E$4+'ÖTE 2021'!L140*árak!$F$4+'ÖTE 2021'!M140*árak!$G$4+'ÖTE 2021'!N140*árak!$H$4+'ÖTE 2021'!O140*árak!$I$4+'ÖTE 2021'!P140*árak!$J$4+'ÖTE 2021'!Q140*árak!$K$4</f>
        <v>0</v>
      </c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23">
        <f>+S140*árak!$L$4+T140*árak!$M$4+U140*árak!$N$4+V140*árak!$O$4+W140*árak!$P$4+X140*árak!$Q$4+Y140*árak!$R$4+Z140*árak!$S$4+AA140*árak!$T$4+AB140*árak!$U$4+AC140*árak!$V$4+AD140*árak!$W$4+AE140*árak!$X$4+AF140*árak!$Y$4+AG140*árak!$Z$4+AH140*árak!$AA$4+AI140*árak!$AB$4+AJ140*árak!$AC$4+AK140*árak!$AD$4+AL140*árak!$AE$4+AM140*árak!$AF$4+AN140*árak!$AG$4</f>
        <v>0</v>
      </c>
      <c r="AP140" s="28">
        <f t="shared" si="4"/>
        <v>0</v>
      </c>
    </row>
    <row r="141" spans="1:42" ht="15.75">
      <c r="A141" s="40" t="s">
        <v>41</v>
      </c>
      <c r="B141" s="40" t="s">
        <v>422</v>
      </c>
      <c r="C141" s="40" t="s">
        <v>423</v>
      </c>
      <c r="D141" s="8" t="s">
        <v>35</v>
      </c>
      <c r="E141" s="28">
        <f t="shared" si="5"/>
        <v>327660</v>
      </c>
      <c r="F141" s="42"/>
      <c r="G141" s="42"/>
      <c r="H141" s="42"/>
      <c r="I141" s="42"/>
      <c r="J141" s="28">
        <f>F141*árak!$A$6+G141*árak!$B$6+H141*árak!$C$6+I141*árak!$D$6</f>
        <v>0</v>
      </c>
      <c r="K141" s="42"/>
      <c r="L141" s="42"/>
      <c r="M141" s="42"/>
      <c r="N141" s="42">
        <v>1</v>
      </c>
      <c r="O141" s="42"/>
      <c r="P141" s="42"/>
      <c r="Q141" s="42"/>
      <c r="R141" s="22">
        <f>+K141*árak!$E$4+'ÖTE 2021'!L141*árak!$F$4+'ÖTE 2021'!M141*árak!$G$4+'ÖTE 2021'!N141*árak!$H$4+'ÖTE 2021'!O141*árak!$I$4+'ÖTE 2021'!P141*árak!$J$4+'ÖTE 2021'!Q141*árak!$K$4</f>
        <v>327660</v>
      </c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23">
        <f>+S141*árak!$L$4+T141*árak!$M$4+U141*árak!$N$4+V141*árak!$O$4+W141*árak!$P$4+X141*árak!$Q$4+Y141*árak!$R$4+Z141*árak!$S$4+AA141*árak!$T$4+AB141*árak!$U$4+AC141*árak!$V$4+AD141*árak!$W$4+AE141*árak!$X$4+AF141*árak!$Y$4+AG141*árak!$Z$4+AH141*árak!$AA$4+AI141*árak!$AB$4+AJ141*árak!$AC$4+AK141*árak!$AD$4+AL141*árak!$AE$4+AM141*árak!$AF$4+AN141*árak!$AG$4</f>
        <v>0</v>
      </c>
      <c r="AP141" s="28">
        <f t="shared" si="4"/>
        <v>327660</v>
      </c>
    </row>
    <row r="142" spans="1:42" ht="15.75">
      <c r="A142" s="40" t="s">
        <v>41</v>
      </c>
      <c r="B142" s="40" t="s">
        <v>424</v>
      </c>
      <c r="C142" s="40" t="s">
        <v>425</v>
      </c>
      <c r="D142" s="8" t="s">
        <v>35</v>
      </c>
      <c r="E142" s="28">
        <f t="shared" si="5"/>
        <v>982980</v>
      </c>
      <c r="F142" s="42"/>
      <c r="G142" s="42"/>
      <c r="H142" s="42"/>
      <c r="I142" s="42"/>
      <c r="J142" s="28">
        <f>F142*árak!$A$6+G142*árak!$B$6+H142*árak!$C$6+I142*árak!$D$6</f>
        <v>0</v>
      </c>
      <c r="K142" s="42"/>
      <c r="L142" s="42"/>
      <c r="M142" s="42"/>
      <c r="N142" s="42">
        <v>3</v>
      </c>
      <c r="O142" s="42"/>
      <c r="P142" s="42"/>
      <c r="Q142" s="42"/>
      <c r="R142" s="22">
        <f>+K142*árak!$E$4+'ÖTE 2021'!L142*árak!$F$4+'ÖTE 2021'!M142*árak!$G$4+'ÖTE 2021'!N142*árak!$H$4+'ÖTE 2021'!O142*árak!$I$4+'ÖTE 2021'!P142*árak!$J$4+'ÖTE 2021'!Q142*árak!$K$4</f>
        <v>982980</v>
      </c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23">
        <f>+S142*árak!$L$4+T142*árak!$M$4+U142*árak!$N$4+V142*árak!$O$4+W142*árak!$P$4+X142*árak!$Q$4+Y142*árak!$R$4+Z142*árak!$S$4+AA142*árak!$T$4+AB142*árak!$U$4+AC142*árak!$V$4+AD142*árak!$W$4+AE142*árak!$X$4+AF142*árak!$Y$4+AG142*árak!$Z$4+AH142*árak!$AA$4+AI142*árak!$AB$4+AJ142*árak!$AC$4+AK142*árak!$AD$4+AL142*árak!$AE$4+AM142*árak!$AF$4+AN142*árak!$AG$4</f>
        <v>0</v>
      </c>
      <c r="AP142" s="28">
        <f t="shared" si="4"/>
        <v>982980</v>
      </c>
    </row>
    <row r="143" spans="1:42" ht="15.75">
      <c r="A143" s="40" t="s">
        <v>41</v>
      </c>
      <c r="B143" s="40" t="s">
        <v>426</v>
      </c>
      <c r="C143" s="40" t="s">
        <v>427</v>
      </c>
      <c r="D143" s="8" t="s">
        <v>35</v>
      </c>
      <c r="E143" s="28">
        <f t="shared" si="5"/>
        <v>698070</v>
      </c>
      <c r="F143" s="42"/>
      <c r="G143" s="42"/>
      <c r="H143" s="42"/>
      <c r="I143" s="42"/>
      <c r="J143" s="28">
        <f>F143*árak!$A$6+G143*árak!$B$6+H143*árak!$C$6+I143*árak!$D$6</f>
        <v>0</v>
      </c>
      <c r="K143" s="42"/>
      <c r="L143" s="42"/>
      <c r="M143" s="42"/>
      <c r="N143" s="42">
        <v>2</v>
      </c>
      <c r="O143" s="42"/>
      <c r="P143" s="42"/>
      <c r="Q143" s="42"/>
      <c r="R143" s="22">
        <f>+K143*árak!$E$4+'ÖTE 2021'!L143*árak!$F$4+'ÖTE 2021'!M143*árak!$G$4+'ÖTE 2021'!N143*árak!$H$4+'ÖTE 2021'!O143*árak!$I$4+'ÖTE 2021'!P143*árak!$J$4+'ÖTE 2021'!Q143*árak!$K$4</f>
        <v>655320</v>
      </c>
      <c r="S143" s="42"/>
      <c r="T143" s="42"/>
      <c r="U143" s="42"/>
      <c r="V143" s="42"/>
      <c r="W143" s="42"/>
      <c r="X143" s="42"/>
      <c r="Y143" s="42">
        <v>2</v>
      </c>
      <c r="Z143" s="42"/>
      <c r="AA143" s="42"/>
      <c r="AB143" s="42"/>
      <c r="AC143" s="42"/>
      <c r="AD143" s="42"/>
      <c r="AE143" s="43"/>
      <c r="AF143" s="43"/>
      <c r="AG143" s="43"/>
      <c r="AH143" s="43">
        <v>2</v>
      </c>
      <c r="AI143" s="43"/>
      <c r="AJ143" s="43"/>
      <c r="AK143" s="43"/>
      <c r="AL143" s="43"/>
      <c r="AM143" s="43"/>
      <c r="AN143" s="43"/>
      <c r="AO143" s="23">
        <f>+S143*árak!$L$4+T143*árak!$M$4+U143*árak!$N$4+V143*árak!$O$4+W143*árak!$P$4+X143*árak!$Q$4+Y143*árak!$R$4+Z143*árak!$S$4+AA143*árak!$T$4+AB143*árak!$U$4+AC143*árak!$V$4+AD143*árak!$W$4+AE143*árak!$X$4+AF143*árak!$Y$4+AG143*árak!$Z$4+AH143*árak!$AA$4+AI143*árak!$AB$4+AJ143*árak!$AC$4+AK143*árak!$AD$4+AL143*árak!$AE$4+AM143*árak!$AF$4+AN143*árak!$AG$4</f>
        <v>42750</v>
      </c>
      <c r="AP143" s="28">
        <f t="shared" si="4"/>
        <v>698070</v>
      </c>
    </row>
    <row r="144" spans="1:42" ht="15.75">
      <c r="A144" s="40" t="s">
        <v>41</v>
      </c>
      <c r="B144" s="40" t="s">
        <v>428</v>
      </c>
      <c r="C144" s="40" t="s">
        <v>429</v>
      </c>
      <c r="D144" s="8" t="s">
        <v>35</v>
      </c>
      <c r="E144" s="28">
        <f t="shared" si="5"/>
        <v>403606</v>
      </c>
      <c r="F144" s="42"/>
      <c r="G144" s="42"/>
      <c r="H144" s="42"/>
      <c r="I144" s="42"/>
      <c r="J144" s="28">
        <f>F144*árak!$A$6+G144*árak!$B$6+H144*árak!$C$6+I144*árak!$D$6</f>
        <v>0</v>
      </c>
      <c r="K144" s="42">
        <v>2</v>
      </c>
      <c r="L144" s="42"/>
      <c r="M144" s="42"/>
      <c r="N144" s="42">
        <v>1</v>
      </c>
      <c r="O144" s="42"/>
      <c r="P144" s="42"/>
      <c r="Q144" s="42"/>
      <c r="R144" s="22">
        <f>+K144*árak!$E$4+'ÖTE 2021'!L144*árak!$F$4+'ÖTE 2021'!M144*árak!$G$4+'ÖTE 2021'!N144*árak!$H$4+'ÖTE 2021'!O144*árak!$I$4+'ÖTE 2021'!P144*árak!$J$4+'ÖTE 2021'!Q144*árak!$K$4</f>
        <v>403606</v>
      </c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23">
        <f>+S144*árak!$L$4+T144*árak!$M$4+U144*árak!$N$4+V144*árak!$O$4+W144*árak!$P$4+X144*árak!$Q$4+Y144*árak!$R$4+Z144*árak!$S$4+AA144*árak!$T$4+AB144*árak!$U$4+AC144*árak!$V$4+AD144*árak!$W$4+AE144*árak!$X$4+AF144*árak!$Y$4+AG144*árak!$Z$4+AH144*árak!$AA$4+AI144*árak!$AB$4+AJ144*árak!$AC$4+AK144*árak!$AD$4+AL144*árak!$AE$4+AM144*árak!$AF$4+AN144*árak!$AG$4</f>
        <v>0</v>
      </c>
      <c r="AP144" s="28">
        <f t="shared" si="4"/>
        <v>403606</v>
      </c>
    </row>
    <row r="145" spans="1:42" ht="15.75">
      <c r="A145" s="40" t="s">
        <v>41</v>
      </c>
      <c r="B145" s="40" t="s">
        <v>430</v>
      </c>
      <c r="C145" s="40" t="s">
        <v>431</v>
      </c>
      <c r="D145" s="8" t="s">
        <v>36</v>
      </c>
      <c r="E145" s="28">
        <f t="shared" si="5"/>
        <v>74168</v>
      </c>
      <c r="F145" s="42"/>
      <c r="G145" s="42"/>
      <c r="H145" s="42"/>
      <c r="I145" s="42"/>
      <c r="J145" s="28">
        <f>F145*árak!$A$6+G145*árak!$B$6+H145*árak!$C$6+I145*árak!$D$6</f>
        <v>0</v>
      </c>
      <c r="K145" s="42"/>
      <c r="L145" s="42"/>
      <c r="M145" s="42"/>
      <c r="N145" s="42"/>
      <c r="O145" s="42"/>
      <c r="P145" s="42">
        <v>2</v>
      </c>
      <c r="Q145" s="42"/>
      <c r="R145" s="22">
        <f>+K145*árak!$E$4+'ÖTE 2021'!L145*árak!$F$4+'ÖTE 2021'!M145*árak!$G$4+'ÖTE 2021'!N145*árak!$H$4+'ÖTE 2021'!O145*árak!$I$4+'ÖTE 2021'!P145*árak!$J$4+'ÖTE 2021'!Q145*árak!$K$4</f>
        <v>74168</v>
      </c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23">
        <f>+S145*árak!$L$4+T145*árak!$M$4+U145*árak!$N$4+V145*árak!$O$4+W145*árak!$P$4+X145*árak!$Q$4+Y145*árak!$R$4+Z145*árak!$S$4+AA145*árak!$T$4+AB145*árak!$U$4+AC145*árak!$V$4+AD145*árak!$W$4+AE145*árak!$X$4+AF145*árak!$Y$4+AG145*árak!$Z$4+AH145*árak!$AA$4+AI145*árak!$AB$4+AJ145*árak!$AC$4+AK145*árak!$AD$4+AL145*árak!$AE$4+AM145*árak!$AF$4+AN145*árak!$AG$4</f>
        <v>0</v>
      </c>
      <c r="AP145" s="28">
        <f t="shared" si="4"/>
        <v>74168</v>
      </c>
    </row>
    <row r="146" spans="1:42" ht="15.75">
      <c r="A146" s="40" t="s">
        <v>41</v>
      </c>
      <c r="B146" s="40" t="s">
        <v>432</v>
      </c>
      <c r="C146" s="40" t="s">
        <v>433</v>
      </c>
      <c r="D146" s="8" t="s">
        <v>35</v>
      </c>
      <c r="E146" s="28">
        <f t="shared" si="5"/>
        <v>0</v>
      </c>
      <c r="F146" s="42"/>
      <c r="G146" s="42"/>
      <c r="H146" s="42"/>
      <c r="I146" s="42"/>
      <c r="J146" s="28">
        <f>F146*árak!$A$6+G146*árak!$B$6+H146*árak!$C$6+I146*árak!$D$6</f>
        <v>0</v>
      </c>
      <c r="K146" s="42"/>
      <c r="L146" s="42"/>
      <c r="M146" s="42"/>
      <c r="N146" s="42"/>
      <c r="O146" s="42"/>
      <c r="P146" s="42"/>
      <c r="Q146" s="42"/>
      <c r="R146" s="22">
        <f>+K146*árak!$E$4+'ÖTE 2021'!L146*árak!$F$4+'ÖTE 2021'!M146*árak!$G$4+'ÖTE 2021'!N146*árak!$H$4+'ÖTE 2021'!O146*árak!$I$4+'ÖTE 2021'!P146*árak!$J$4+'ÖTE 2021'!Q146*árak!$K$4</f>
        <v>0</v>
      </c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23">
        <f>+S146*árak!$L$4+T146*árak!$M$4+U146*árak!$N$4+V146*árak!$O$4+W146*árak!$P$4+X146*árak!$Q$4+Y146*árak!$R$4+Z146*árak!$S$4+AA146*árak!$T$4+AB146*árak!$U$4+AC146*árak!$V$4+AD146*árak!$W$4+AE146*árak!$X$4+AF146*árak!$Y$4+AG146*árak!$Z$4+AH146*árak!$AA$4+AI146*árak!$AB$4+AJ146*árak!$AC$4+AK146*árak!$AD$4+AL146*árak!$AE$4+AM146*árak!$AF$4+AN146*árak!$AG$4</f>
        <v>0</v>
      </c>
      <c r="AP146" s="28">
        <f t="shared" si="4"/>
        <v>0</v>
      </c>
    </row>
    <row r="147" spans="1:42" ht="15.75">
      <c r="A147" s="40" t="s">
        <v>41</v>
      </c>
      <c r="B147" s="40" t="s">
        <v>434</v>
      </c>
      <c r="C147" s="40" t="s">
        <v>435</v>
      </c>
      <c r="D147" s="8" t="s">
        <v>35</v>
      </c>
      <c r="E147" s="28">
        <f t="shared" si="5"/>
        <v>0</v>
      </c>
      <c r="F147" s="42"/>
      <c r="G147" s="42"/>
      <c r="H147" s="42"/>
      <c r="I147" s="42"/>
      <c r="J147" s="28">
        <f>F147*árak!$A$6+G147*árak!$B$6+H147*árak!$C$6+I147*árak!$D$6</f>
        <v>0</v>
      </c>
      <c r="K147" s="42"/>
      <c r="L147" s="42"/>
      <c r="M147" s="42"/>
      <c r="N147" s="42"/>
      <c r="O147" s="42"/>
      <c r="P147" s="42"/>
      <c r="Q147" s="42"/>
      <c r="R147" s="22">
        <f>+K147*árak!$E$4+'ÖTE 2021'!L147*árak!$F$4+'ÖTE 2021'!M147*árak!$G$4+'ÖTE 2021'!N147*árak!$H$4+'ÖTE 2021'!O147*árak!$I$4+'ÖTE 2021'!P147*árak!$J$4+'ÖTE 2021'!Q147*árak!$K$4</f>
        <v>0</v>
      </c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23">
        <f>+S147*árak!$L$4+T147*árak!$M$4+U147*árak!$N$4+V147*árak!$O$4+W147*árak!$P$4+X147*árak!$Q$4+Y147*árak!$R$4+Z147*árak!$S$4+AA147*árak!$T$4+AB147*árak!$U$4+AC147*árak!$V$4+AD147*árak!$W$4+AE147*árak!$X$4+AF147*árak!$Y$4+AG147*árak!$Z$4+AH147*árak!$AA$4+AI147*árak!$AB$4+AJ147*árak!$AC$4+AK147*árak!$AD$4+AL147*árak!$AE$4+AM147*árak!$AF$4+AN147*árak!$AG$4</f>
        <v>0</v>
      </c>
      <c r="AP147" s="28">
        <f t="shared" si="4"/>
        <v>0</v>
      </c>
    </row>
    <row r="148" spans="1:42" ht="15.75">
      <c r="A148" s="40" t="s">
        <v>41</v>
      </c>
      <c r="B148" s="40" t="s">
        <v>436</v>
      </c>
      <c r="C148" s="40" t="s">
        <v>437</v>
      </c>
      <c r="D148" s="8" t="s">
        <v>35</v>
      </c>
      <c r="E148" s="28">
        <f t="shared" si="5"/>
        <v>0</v>
      </c>
      <c r="F148" s="42"/>
      <c r="G148" s="42"/>
      <c r="H148" s="42"/>
      <c r="I148" s="42"/>
      <c r="J148" s="28">
        <f>F148*árak!$A$6+G148*árak!$B$6+H148*árak!$C$6+I148*árak!$D$6</f>
        <v>0</v>
      </c>
      <c r="K148" s="42"/>
      <c r="L148" s="42"/>
      <c r="M148" s="42"/>
      <c r="N148" s="42"/>
      <c r="O148" s="42"/>
      <c r="P148" s="42"/>
      <c r="Q148" s="42"/>
      <c r="R148" s="22">
        <f>+K148*árak!$E$4+'ÖTE 2021'!L148*árak!$F$4+'ÖTE 2021'!M148*árak!$G$4+'ÖTE 2021'!N148*árak!$H$4+'ÖTE 2021'!O148*árak!$I$4+'ÖTE 2021'!P148*árak!$J$4+'ÖTE 2021'!Q148*árak!$K$4</f>
        <v>0</v>
      </c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23">
        <f>+S148*árak!$L$4+T148*árak!$M$4+U148*árak!$N$4+V148*árak!$O$4+W148*árak!$P$4+X148*árak!$Q$4+Y148*árak!$R$4+Z148*árak!$S$4+AA148*árak!$T$4+AB148*árak!$U$4+AC148*árak!$V$4+AD148*árak!$W$4+AE148*árak!$X$4+AF148*árak!$Y$4+AG148*árak!$Z$4+AH148*árak!$AA$4+AI148*árak!$AB$4+AJ148*árak!$AC$4+AK148*árak!$AD$4+AL148*árak!$AE$4+AM148*árak!$AF$4+AN148*árak!$AG$4</f>
        <v>0</v>
      </c>
      <c r="AP148" s="28">
        <f t="shared" si="4"/>
        <v>0</v>
      </c>
    </row>
    <row r="149" spans="1:42" ht="15.75">
      <c r="A149" s="40" t="s">
        <v>41</v>
      </c>
      <c r="B149" s="40" t="s">
        <v>438</v>
      </c>
      <c r="C149" s="40" t="s">
        <v>439</v>
      </c>
      <c r="D149" s="8" t="s">
        <v>35</v>
      </c>
      <c r="E149" s="28">
        <f t="shared" si="5"/>
        <v>360553</v>
      </c>
      <c r="F149" s="42"/>
      <c r="G149" s="42"/>
      <c r="H149" s="42"/>
      <c r="I149" s="42"/>
      <c r="J149" s="28">
        <f>F149*árak!$A$6+G149*árak!$B$6+H149*árak!$C$6+I149*árak!$D$6</f>
        <v>0</v>
      </c>
      <c r="K149" s="42"/>
      <c r="L149" s="42"/>
      <c r="M149" s="42">
        <v>1</v>
      </c>
      <c r="N149" s="42">
        <v>1</v>
      </c>
      <c r="O149" s="42"/>
      <c r="P149" s="42"/>
      <c r="Q149" s="42"/>
      <c r="R149" s="22">
        <f>+K149*árak!$E$4+'ÖTE 2021'!L149*árak!$F$4+'ÖTE 2021'!M149*árak!$G$4+'ÖTE 2021'!N149*árak!$H$4+'ÖTE 2021'!O149*árak!$I$4+'ÖTE 2021'!P149*árak!$J$4+'ÖTE 2021'!Q149*árak!$K$4</f>
        <v>360553</v>
      </c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23">
        <f>+S149*árak!$L$4+T149*árak!$M$4+U149*árak!$N$4+V149*árak!$O$4+W149*árak!$P$4+X149*árak!$Q$4+Y149*árak!$R$4+Z149*árak!$S$4+AA149*árak!$T$4+AB149*árak!$U$4+AC149*árak!$V$4+AD149*árak!$W$4+AE149*árak!$X$4+AF149*árak!$Y$4+AG149*árak!$Z$4+AH149*árak!$AA$4+AI149*árak!$AB$4+AJ149*árak!$AC$4+AK149*árak!$AD$4+AL149*árak!$AE$4+AM149*árak!$AF$4+AN149*árak!$AG$4</f>
        <v>0</v>
      </c>
      <c r="AP149" s="28">
        <f t="shared" si="4"/>
        <v>360553</v>
      </c>
    </row>
    <row r="150" spans="1:42" ht="15.75">
      <c r="A150" s="40" t="s">
        <v>41</v>
      </c>
      <c r="B150" s="40" t="s">
        <v>440</v>
      </c>
      <c r="C150" s="40" t="s">
        <v>441</v>
      </c>
      <c r="D150" s="8" t="s">
        <v>35</v>
      </c>
      <c r="E150" s="28">
        <f t="shared" si="5"/>
        <v>358102</v>
      </c>
      <c r="F150" s="42"/>
      <c r="G150" s="42"/>
      <c r="H150" s="42"/>
      <c r="I150" s="42"/>
      <c r="J150" s="28">
        <f>F150*árak!$A$6+G150*árak!$B$6+H150*árak!$C$6+I150*árak!$D$6</f>
        <v>0</v>
      </c>
      <c r="K150" s="42"/>
      <c r="L150" s="42"/>
      <c r="M150" s="42"/>
      <c r="N150" s="42">
        <v>1</v>
      </c>
      <c r="O150" s="42"/>
      <c r="P150" s="42"/>
      <c r="Q150" s="42"/>
      <c r="R150" s="22">
        <f>+K150*árak!$E$4+'ÖTE 2021'!L150*árak!$F$4+'ÖTE 2021'!M150*árak!$G$4+'ÖTE 2021'!N150*árak!$H$4+'ÖTE 2021'!O150*árak!$I$4+'ÖTE 2021'!P150*árak!$J$4+'ÖTE 2021'!Q150*árak!$K$4</f>
        <v>327660</v>
      </c>
      <c r="S150" s="42"/>
      <c r="T150" s="42"/>
      <c r="U150" s="42">
        <v>1</v>
      </c>
      <c r="V150" s="42">
        <v>1</v>
      </c>
      <c r="W150" s="42"/>
      <c r="X150" s="42"/>
      <c r="Y150" s="42"/>
      <c r="Z150" s="42"/>
      <c r="AA150" s="42"/>
      <c r="AB150" s="42"/>
      <c r="AC150" s="42"/>
      <c r="AD150" s="42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23">
        <f>+S150*árak!$L$4+T150*árak!$M$4+U150*árak!$N$4+V150*árak!$O$4+W150*árak!$P$4+X150*árak!$Q$4+Y150*árak!$R$4+Z150*árak!$S$4+AA150*árak!$T$4+AB150*árak!$U$4+AC150*árak!$V$4+AD150*árak!$W$4+AE150*árak!$X$4+AF150*árak!$Y$4+AG150*árak!$Z$4+AH150*árak!$AA$4+AI150*árak!$AB$4+AJ150*árak!$AC$4+AK150*árak!$AD$4+AL150*árak!$AE$4+AM150*árak!$AF$4+AN150*árak!$AG$4</f>
        <v>30442</v>
      </c>
      <c r="AP150" s="28">
        <f t="shared" si="4"/>
        <v>358102</v>
      </c>
    </row>
    <row r="151" spans="1:42" ht="15.75">
      <c r="A151" s="40" t="s">
        <v>41</v>
      </c>
      <c r="B151" s="40" t="s">
        <v>442</v>
      </c>
      <c r="C151" s="40" t="s">
        <v>443</v>
      </c>
      <c r="D151" s="8" t="s">
        <v>35</v>
      </c>
      <c r="E151" s="28">
        <f t="shared" si="5"/>
        <v>954871</v>
      </c>
      <c r="F151" s="42">
        <v>2</v>
      </c>
      <c r="G151" s="42"/>
      <c r="H151" s="42"/>
      <c r="I151" s="42"/>
      <c r="J151" s="28">
        <f>F151*árak!$A$6+G151*árak!$B$6+H151*árak!$C$6+I151*árak!$D$6</f>
        <v>908706</v>
      </c>
      <c r="K151" s="42"/>
      <c r="L151" s="42"/>
      <c r="M151" s="42">
        <v>1</v>
      </c>
      <c r="N151" s="42"/>
      <c r="O151" s="42"/>
      <c r="P151" s="42"/>
      <c r="Q151" s="42"/>
      <c r="R151" s="22">
        <f>+K151*árak!$E$4+'ÖTE 2021'!L151*árak!$F$4+'ÖTE 2021'!M151*árak!$G$4+'ÖTE 2021'!N151*árak!$H$4+'ÖTE 2021'!O151*árak!$I$4+'ÖTE 2021'!P151*árak!$J$4+'ÖTE 2021'!Q151*árak!$K$4</f>
        <v>32893</v>
      </c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>
        <v>1</v>
      </c>
      <c r="AO151" s="23">
        <f>+S151*árak!$L$4+T151*árak!$M$4+U151*árak!$N$4+V151*árak!$O$4+W151*árak!$P$4+X151*árak!$Q$4+Y151*árak!$R$4+Z151*árak!$S$4+AA151*árak!$T$4+AB151*árak!$U$4+AC151*árak!$V$4+AD151*árak!$W$4+AE151*árak!$X$4+AF151*árak!$Y$4+AG151*árak!$Z$4+AH151*árak!$AA$4+AI151*árak!$AB$4+AJ151*árak!$AC$4+AK151*árak!$AD$4+AL151*árak!$AE$4+AM151*árak!$AF$4+AN151*árak!$AG$4</f>
        <v>13272</v>
      </c>
      <c r="AP151" s="28">
        <f t="shared" si="4"/>
        <v>46165</v>
      </c>
    </row>
    <row r="152" spans="1:42" ht="15.75">
      <c r="A152" s="40" t="s">
        <v>41</v>
      </c>
      <c r="B152" s="40" t="s">
        <v>444</v>
      </c>
      <c r="C152" s="40" t="s">
        <v>445</v>
      </c>
      <c r="D152" s="8" t="s">
        <v>35</v>
      </c>
      <c r="E152" s="28">
        <f t="shared" si="5"/>
        <v>912112</v>
      </c>
      <c r="F152" s="42">
        <v>1</v>
      </c>
      <c r="G152" s="42"/>
      <c r="H152" s="42"/>
      <c r="I152" s="42"/>
      <c r="J152" s="28">
        <f>F152*árak!$A$6+G152*árak!$B$6+H152*árak!$C$6+I152*árak!$D$6</f>
        <v>454353</v>
      </c>
      <c r="K152" s="42"/>
      <c r="L152" s="42"/>
      <c r="M152" s="42">
        <v>1</v>
      </c>
      <c r="N152" s="42">
        <v>1</v>
      </c>
      <c r="O152" s="42"/>
      <c r="P152" s="42"/>
      <c r="Q152" s="42">
        <v>1</v>
      </c>
      <c r="R152" s="22">
        <f>+K152*árak!$E$4+'ÖTE 2021'!L152*árak!$F$4+'ÖTE 2021'!M152*árak!$G$4+'ÖTE 2021'!N152*árak!$H$4+'ÖTE 2021'!O152*árak!$I$4+'ÖTE 2021'!P152*árak!$J$4+'ÖTE 2021'!Q152*árak!$K$4</f>
        <v>457759</v>
      </c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23">
        <f>+S152*árak!$L$4+T152*árak!$M$4+U152*árak!$N$4+V152*árak!$O$4+W152*árak!$P$4+X152*árak!$Q$4+Y152*árak!$R$4+Z152*árak!$S$4+AA152*árak!$T$4+AB152*árak!$U$4+AC152*árak!$V$4+AD152*árak!$W$4+AE152*árak!$X$4+AF152*árak!$Y$4+AG152*árak!$Z$4+AH152*árak!$AA$4+AI152*árak!$AB$4+AJ152*árak!$AC$4+AK152*árak!$AD$4+AL152*árak!$AE$4+AM152*árak!$AF$4+AN152*árak!$AG$4</f>
        <v>0</v>
      </c>
      <c r="AP152" s="28">
        <f t="shared" si="4"/>
        <v>457759</v>
      </c>
    </row>
    <row r="153" spans="1:42" ht="15.75">
      <c r="A153" s="40" t="s">
        <v>41</v>
      </c>
      <c r="B153" s="40" t="s">
        <v>446</v>
      </c>
      <c r="C153" s="40" t="s">
        <v>447</v>
      </c>
      <c r="D153" s="8" t="s">
        <v>35</v>
      </c>
      <c r="E153" s="28">
        <f t="shared" si="5"/>
        <v>982980</v>
      </c>
      <c r="F153" s="42"/>
      <c r="G153" s="42"/>
      <c r="H153" s="42"/>
      <c r="I153" s="42"/>
      <c r="J153" s="28">
        <f>F153*árak!$A$6+G153*árak!$B$6+H153*árak!$C$6+I153*árak!$D$6</f>
        <v>0</v>
      </c>
      <c r="K153" s="42"/>
      <c r="L153" s="42"/>
      <c r="M153" s="42"/>
      <c r="N153" s="42">
        <v>3</v>
      </c>
      <c r="O153" s="42"/>
      <c r="P153" s="42"/>
      <c r="Q153" s="42"/>
      <c r="R153" s="22">
        <f>+K153*árak!$E$4+'ÖTE 2021'!L153*árak!$F$4+'ÖTE 2021'!M153*árak!$G$4+'ÖTE 2021'!N153*árak!$H$4+'ÖTE 2021'!O153*árak!$I$4+'ÖTE 2021'!P153*árak!$J$4+'ÖTE 2021'!Q153*árak!$K$4</f>
        <v>982980</v>
      </c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23">
        <f>+S153*árak!$L$4+T153*árak!$M$4+U153*árak!$N$4+V153*árak!$O$4+W153*árak!$P$4+X153*árak!$Q$4+Y153*árak!$R$4+Z153*árak!$S$4+AA153*árak!$T$4+AB153*árak!$U$4+AC153*árak!$V$4+AD153*árak!$W$4+AE153*árak!$X$4+AF153*árak!$Y$4+AG153*árak!$Z$4+AH153*árak!$AA$4+AI153*árak!$AB$4+AJ153*árak!$AC$4+AK153*árak!$AD$4+AL153*árak!$AE$4+AM153*árak!$AF$4+AN153*árak!$AG$4</f>
        <v>0</v>
      </c>
      <c r="AP153" s="28">
        <f t="shared" si="4"/>
        <v>982980</v>
      </c>
    </row>
    <row r="154" spans="1:42" ht="15.75">
      <c r="A154" s="40" t="s">
        <v>41</v>
      </c>
      <c r="B154" s="40" t="s">
        <v>448</v>
      </c>
      <c r="C154" s="40" t="s">
        <v>449</v>
      </c>
      <c r="D154" s="8" t="s">
        <v>37</v>
      </c>
      <c r="E154" s="28">
        <f t="shared" si="5"/>
        <v>0</v>
      </c>
      <c r="F154" s="42"/>
      <c r="G154" s="42"/>
      <c r="H154" s="42"/>
      <c r="I154" s="42"/>
      <c r="J154" s="28">
        <f>F154*árak!$A$6+G154*árak!$B$6+H154*árak!$C$6+I154*árak!$D$6</f>
        <v>0</v>
      </c>
      <c r="K154" s="42"/>
      <c r="L154" s="42"/>
      <c r="M154" s="42"/>
      <c r="N154" s="42"/>
      <c r="O154" s="42"/>
      <c r="P154" s="42"/>
      <c r="Q154" s="42"/>
      <c r="R154" s="22">
        <f>+K154*árak!$E$4+'ÖTE 2021'!L154*árak!$F$4+'ÖTE 2021'!M154*árak!$G$4+'ÖTE 2021'!N154*árak!$H$4+'ÖTE 2021'!O154*árak!$I$4+'ÖTE 2021'!P154*árak!$J$4+'ÖTE 2021'!Q154*árak!$K$4</f>
        <v>0</v>
      </c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23">
        <f>+S154*árak!$L$4+T154*árak!$M$4+U154*árak!$N$4+V154*árak!$O$4+W154*árak!$P$4+X154*árak!$Q$4+Y154*árak!$R$4+Z154*árak!$S$4+AA154*árak!$T$4+AB154*árak!$U$4+AC154*árak!$V$4+AD154*árak!$W$4+AE154*árak!$X$4+AF154*árak!$Y$4+AG154*árak!$Z$4+AH154*árak!$AA$4+AI154*árak!$AB$4+AJ154*árak!$AC$4+AK154*árak!$AD$4+AL154*árak!$AE$4+AM154*árak!$AF$4+AN154*árak!$AG$4</f>
        <v>0</v>
      </c>
      <c r="AP154" s="28">
        <f t="shared" si="4"/>
        <v>0</v>
      </c>
    </row>
    <row r="155" spans="1:42" ht="15.75">
      <c r="A155" s="40" t="s">
        <v>41</v>
      </c>
      <c r="B155" s="40" t="s">
        <v>452</v>
      </c>
      <c r="C155" s="40" t="s">
        <v>453</v>
      </c>
      <c r="D155" s="8" t="s">
        <v>37</v>
      </c>
      <c r="E155" s="28">
        <f t="shared" si="5"/>
        <v>78359</v>
      </c>
      <c r="F155" s="42"/>
      <c r="G155" s="42"/>
      <c r="H155" s="42"/>
      <c r="I155" s="42"/>
      <c r="J155" s="28">
        <f>F155*árak!$A$6+G155*árak!$B$6+H155*árak!$C$6+I155*árak!$D$6</f>
        <v>0</v>
      </c>
      <c r="K155" s="42"/>
      <c r="L155" s="42"/>
      <c r="M155" s="42">
        <v>1</v>
      </c>
      <c r="N155" s="42"/>
      <c r="O155" s="42"/>
      <c r="P155" s="42">
        <v>1</v>
      </c>
      <c r="Q155" s="42"/>
      <c r="R155" s="22">
        <f>+K155*árak!$E$4+'ÖTE 2021'!L155*árak!$F$4+'ÖTE 2021'!M155*árak!$G$4+'ÖTE 2021'!N155*árak!$H$4+'ÖTE 2021'!O155*árak!$I$4+'ÖTE 2021'!P155*árak!$J$4+'ÖTE 2021'!Q155*árak!$K$4</f>
        <v>69977</v>
      </c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3"/>
      <c r="AF155" s="43"/>
      <c r="AG155" s="43"/>
      <c r="AH155" s="43"/>
      <c r="AI155" s="43">
        <v>1</v>
      </c>
      <c r="AJ155" s="43"/>
      <c r="AK155" s="43">
        <v>3</v>
      </c>
      <c r="AL155" s="43"/>
      <c r="AM155" s="43"/>
      <c r="AN155" s="43"/>
      <c r="AO155" s="23">
        <f>+S155*árak!$L$4+T155*árak!$M$4+U155*árak!$N$4+V155*árak!$O$4+W155*árak!$P$4+X155*árak!$Q$4+Y155*árak!$R$4+Z155*árak!$S$4+AA155*árak!$T$4+AB155*árak!$U$4+AC155*árak!$V$4+AD155*árak!$W$4+AE155*árak!$X$4+AF155*árak!$Y$4+AG155*árak!$Z$4+AH155*árak!$AA$4+AI155*árak!$AB$4+AJ155*árak!$AC$4+AK155*árak!$AD$4+AL155*árak!$AE$4+AM155*árak!$AF$4+AN155*árak!$AG$4</f>
        <v>8382</v>
      </c>
      <c r="AP155" s="28">
        <f t="shared" si="4"/>
        <v>78359</v>
      </c>
    </row>
    <row r="156" spans="1:42" ht="15.75">
      <c r="A156" s="40" t="s">
        <v>41</v>
      </c>
      <c r="B156" s="40" t="s">
        <v>456</v>
      </c>
      <c r="C156" s="40" t="s">
        <v>457</v>
      </c>
      <c r="D156" s="8" t="s">
        <v>35</v>
      </c>
      <c r="E156" s="28">
        <f t="shared" si="5"/>
        <v>0</v>
      </c>
      <c r="F156" s="42"/>
      <c r="G156" s="42"/>
      <c r="H156" s="42"/>
      <c r="I156" s="42"/>
      <c r="J156" s="28">
        <f>F156*árak!$A$6+G156*árak!$B$6+H156*árak!$C$6+I156*árak!$D$6</f>
        <v>0</v>
      </c>
      <c r="K156" s="42"/>
      <c r="L156" s="42"/>
      <c r="M156" s="42"/>
      <c r="N156" s="42"/>
      <c r="O156" s="42"/>
      <c r="P156" s="42"/>
      <c r="Q156" s="42"/>
      <c r="R156" s="22">
        <f>+K156*árak!$E$4+'ÖTE 2021'!L156*árak!$F$4+'ÖTE 2021'!M156*árak!$G$4+'ÖTE 2021'!N156*árak!$H$4+'ÖTE 2021'!O156*árak!$I$4+'ÖTE 2021'!P156*árak!$J$4+'ÖTE 2021'!Q156*árak!$K$4</f>
        <v>0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23">
        <f>+S156*árak!$L$4+T156*árak!$M$4+U156*árak!$N$4+V156*árak!$O$4+W156*árak!$P$4+X156*árak!$Q$4+Y156*árak!$R$4+Z156*árak!$S$4+AA156*árak!$T$4+AB156*árak!$U$4+AC156*árak!$V$4+AD156*árak!$W$4+AE156*árak!$X$4+AF156*árak!$Y$4+AG156*árak!$Z$4+AH156*árak!$AA$4+AI156*árak!$AB$4+AJ156*árak!$AC$4+AK156*árak!$AD$4+AL156*árak!$AE$4+AM156*árak!$AF$4+AN156*árak!$AG$4</f>
        <v>0</v>
      </c>
      <c r="AP156" s="28">
        <f t="shared" si="4"/>
        <v>0</v>
      </c>
    </row>
    <row r="157" spans="1:42" ht="15.75">
      <c r="A157" s="40" t="s">
        <v>41</v>
      </c>
      <c r="B157" s="40" t="s">
        <v>458</v>
      </c>
      <c r="C157" s="40" t="s">
        <v>459</v>
      </c>
      <c r="D157" s="8" t="s">
        <v>37</v>
      </c>
      <c r="E157" s="28">
        <f t="shared" si="5"/>
        <v>245194</v>
      </c>
      <c r="F157" s="42"/>
      <c r="G157" s="42"/>
      <c r="H157" s="42"/>
      <c r="I157" s="42"/>
      <c r="J157" s="28">
        <f>F157*árak!$A$6+G157*árak!$B$6+H157*árak!$C$6+I157*árak!$D$6</f>
        <v>0</v>
      </c>
      <c r="K157" s="42"/>
      <c r="L157" s="42"/>
      <c r="M157" s="42"/>
      <c r="N157" s="42"/>
      <c r="O157" s="42"/>
      <c r="P157" s="42"/>
      <c r="Q157" s="42">
        <v>2</v>
      </c>
      <c r="R157" s="22">
        <f>+K157*árak!$E$4+'ÖTE 2021'!L157*árak!$F$4+'ÖTE 2021'!M157*árak!$G$4+'ÖTE 2021'!N157*árak!$H$4+'ÖTE 2021'!O157*árak!$I$4+'ÖTE 2021'!P157*árak!$J$4+'ÖTE 2021'!Q157*árak!$K$4</f>
        <v>194412</v>
      </c>
      <c r="S157" s="42"/>
      <c r="T157" s="42">
        <v>1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>
        <v>1</v>
      </c>
      <c r="AE157" s="43">
        <v>1</v>
      </c>
      <c r="AF157" s="43">
        <v>1</v>
      </c>
      <c r="AG157" s="43"/>
      <c r="AH157" s="43"/>
      <c r="AI157" s="43"/>
      <c r="AJ157" s="43">
        <v>1</v>
      </c>
      <c r="AK157" s="43"/>
      <c r="AL157" s="43"/>
      <c r="AM157" s="43"/>
      <c r="AN157" s="43"/>
      <c r="AO157" s="23">
        <f>+S157*árak!$L$4+T157*árak!$M$4+U157*árak!$N$4+V157*árak!$O$4+W157*árak!$P$4+X157*árak!$Q$4+Y157*árak!$R$4+Z157*árak!$S$4+AA157*árak!$T$4+AB157*árak!$U$4+AC157*árak!$V$4+AD157*árak!$W$4+AE157*árak!$X$4+AF157*árak!$Y$4+AG157*árak!$Z$4+AH157*árak!$AA$4+AI157*árak!$AB$4+AJ157*árak!$AC$4+AK157*árak!$AD$4+AL157*árak!$AE$4+AM157*árak!$AF$4+AN157*árak!$AG$4</f>
        <v>50782</v>
      </c>
      <c r="AP157" s="28">
        <f t="shared" si="4"/>
        <v>245194</v>
      </c>
    </row>
    <row r="158" spans="1:42" ht="15.75">
      <c r="A158" s="40" t="s">
        <v>41</v>
      </c>
      <c r="B158" s="40" t="s">
        <v>460</v>
      </c>
      <c r="C158" s="40" t="s">
        <v>461</v>
      </c>
      <c r="D158" s="8" t="s">
        <v>35</v>
      </c>
      <c r="E158" s="28">
        <f t="shared" si="5"/>
        <v>850664</v>
      </c>
      <c r="F158" s="42">
        <v>1</v>
      </c>
      <c r="G158" s="42"/>
      <c r="H158" s="42"/>
      <c r="I158" s="42"/>
      <c r="J158" s="28">
        <f>F158*árak!$A$6+G158*árak!$B$6+H158*árak!$C$6+I158*árak!$D$6</f>
        <v>454353</v>
      </c>
      <c r="K158" s="42"/>
      <c r="L158" s="42"/>
      <c r="M158" s="42"/>
      <c r="N158" s="42">
        <v>1</v>
      </c>
      <c r="O158" s="42"/>
      <c r="P158" s="42"/>
      <c r="Q158" s="42"/>
      <c r="R158" s="22">
        <f>+K158*árak!$E$4+'ÖTE 2021'!L158*árak!$F$4+'ÖTE 2021'!M158*árak!$G$4+'ÖTE 2021'!N158*árak!$H$4+'ÖTE 2021'!O158*árak!$I$4+'ÖTE 2021'!P158*árak!$J$4+'ÖTE 2021'!Q158*árak!$K$4</f>
        <v>327660</v>
      </c>
      <c r="S158" s="42"/>
      <c r="T158" s="42">
        <v>1</v>
      </c>
      <c r="U158" s="42"/>
      <c r="V158" s="42">
        <v>1</v>
      </c>
      <c r="W158" s="42"/>
      <c r="X158" s="42"/>
      <c r="Y158" s="42"/>
      <c r="Z158" s="42"/>
      <c r="AA158" s="42"/>
      <c r="AB158" s="42"/>
      <c r="AC158" s="42">
        <v>1</v>
      </c>
      <c r="AD158" s="42"/>
      <c r="AE158" s="43"/>
      <c r="AF158" s="43"/>
      <c r="AG158" s="43"/>
      <c r="AH158" s="43"/>
      <c r="AI158" s="43"/>
      <c r="AJ158" s="43"/>
      <c r="AK158" s="43">
        <v>7</v>
      </c>
      <c r="AL158" s="43"/>
      <c r="AM158" s="43"/>
      <c r="AN158" s="43"/>
      <c r="AO158" s="23">
        <f>+S158*árak!$L$4+T158*árak!$M$4+U158*árak!$N$4+V158*árak!$O$4+W158*árak!$P$4+X158*árak!$Q$4+Y158*árak!$R$4+Z158*árak!$S$4+AA158*árak!$T$4+AB158*árak!$U$4+AC158*árak!$V$4+AD158*árak!$W$4+AE158*árak!$X$4+AF158*árak!$Y$4+AG158*árak!$Z$4+AH158*árak!$AA$4+AI158*árak!$AB$4+AJ158*árak!$AC$4+AK158*árak!$AD$4+AL158*árak!$AE$4+AM158*árak!$AF$4+AN158*árak!$AG$4</f>
        <v>68651</v>
      </c>
      <c r="AP158" s="28">
        <f t="shared" si="4"/>
        <v>396311</v>
      </c>
    </row>
    <row r="159" spans="1:42" ht="15.75">
      <c r="A159" s="40" t="s">
        <v>42</v>
      </c>
      <c r="B159" s="40" t="s">
        <v>462</v>
      </c>
      <c r="C159" s="40" t="s">
        <v>463</v>
      </c>
      <c r="D159" s="8" t="s">
        <v>35</v>
      </c>
      <c r="E159" s="28">
        <f t="shared" si="5"/>
        <v>0</v>
      </c>
      <c r="F159" s="42"/>
      <c r="G159" s="42"/>
      <c r="H159" s="42"/>
      <c r="I159" s="42"/>
      <c r="J159" s="28">
        <f>F159*árak!$A$6+G159*árak!$B$6+H159*árak!$C$6+I159*árak!$D$6</f>
        <v>0</v>
      </c>
      <c r="K159" s="42"/>
      <c r="L159" s="42"/>
      <c r="M159" s="42"/>
      <c r="N159" s="42"/>
      <c r="O159" s="42"/>
      <c r="P159" s="42"/>
      <c r="Q159" s="42"/>
      <c r="R159" s="22">
        <f>+K159*árak!$E$4+'ÖTE 2021'!L159*árak!$F$4+'ÖTE 2021'!M159*árak!$G$4+'ÖTE 2021'!N159*árak!$H$4+'ÖTE 2021'!O159*árak!$I$4+'ÖTE 2021'!P159*árak!$J$4+'ÖTE 2021'!Q159*árak!$K$4</f>
        <v>0</v>
      </c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23">
        <f>+S159*árak!$L$4+T159*árak!$M$4+U159*árak!$N$4+V159*árak!$O$4+W159*árak!$P$4+X159*árak!$Q$4+Y159*árak!$R$4+Z159*árak!$S$4+AA159*árak!$T$4+AB159*árak!$U$4+AC159*árak!$V$4+AD159*árak!$W$4+AE159*árak!$X$4+AF159*árak!$Y$4+AG159*árak!$Z$4+AH159*árak!$AA$4+AI159*árak!$AB$4+AJ159*árak!$AC$4+AK159*árak!$AD$4+AL159*árak!$AE$4+AM159*árak!$AF$4+AN159*árak!$AG$4</f>
        <v>0</v>
      </c>
      <c r="AP159" s="28">
        <f t="shared" si="4"/>
        <v>0</v>
      </c>
    </row>
    <row r="160" spans="1:42" ht="15.75">
      <c r="A160" s="40" t="s">
        <v>42</v>
      </c>
      <c r="B160" s="40" t="s">
        <v>464</v>
      </c>
      <c r="C160" s="40" t="s">
        <v>465</v>
      </c>
      <c r="D160" s="8" t="s">
        <v>35</v>
      </c>
      <c r="E160" s="28">
        <f t="shared" si="5"/>
        <v>66802</v>
      </c>
      <c r="F160" s="42"/>
      <c r="G160" s="42"/>
      <c r="H160" s="42"/>
      <c r="I160" s="42"/>
      <c r="J160" s="28">
        <f>F160*árak!$A$6+G160*árak!$B$6+H160*árak!$C$6+I160*árak!$D$6</f>
        <v>0</v>
      </c>
      <c r="K160" s="42"/>
      <c r="L160" s="42"/>
      <c r="M160" s="42"/>
      <c r="N160" s="42"/>
      <c r="O160" s="42"/>
      <c r="P160" s="42"/>
      <c r="Q160" s="42"/>
      <c r="R160" s="22">
        <f>+K160*árak!$E$4+'ÖTE 2021'!L160*árak!$F$4+'ÖTE 2021'!M160*árak!$G$4+'ÖTE 2021'!N160*árak!$H$4+'ÖTE 2021'!O160*árak!$I$4+'ÖTE 2021'!P160*árak!$J$4+'ÖTE 2021'!Q160*árak!$K$4</f>
        <v>0</v>
      </c>
      <c r="S160" s="42"/>
      <c r="T160" s="42"/>
      <c r="U160" s="42"/>
      <c r="V160" s="42">
        <v>3</v>
      </c>
      <c r="W160" s="42"/>
      <c r="X160" s="42"/>
      <c r="Y160" s="42"/>
      <c r="Z160" s="42"/>
      <c r="AA160" s="42"/>
      <c r="AB160" s="42"/>
      <c r="AC160" s="42"/>
      <c r="AD160" s="42"/>
      <c r="AE160" s="43"/>
      <c r="AF160" s="43"/>
      <c r="AG160" s="43"/>
      <c r="AH160" s="43"/>
      <c r="AI160" s="43"/>
      <c r="AJ160" s="43"/>
      <c r="AK160" s="43"/>
      <c r="AL160" s="43"/>
      <c r="AM160" s="43">
        <v>2</v>
      </c>
      <c r="AN160" s="43"/>
      <c r="AO160" s="23">
        <f>+S160*árak!$L$4+T160*árak!$M$4+U160*árak!$N$4+V160*árak!$O$4+W160*árak!$P$4+X160*árak!$Q$4+Y160*árak!$R$4+Z160*árak!$S$4+AA160*árak!$T$4+AB160*árak!$U$4+AC160*árak!$V$4+AD160*árak!$W$4+AE160*árak!$X$4+AF160*árak!$Y$4+AG160*árak!$Z$4+AH160*árak!$AA$4+AI160*árak!$AB$4+AJ160*árak!$AC$4+AK160*árak!$AD$4+AL160*árak!$AE$4+AM160*árak!$AF$4+AN160*árak!$AG$4</f>
        <v>66802</v>
      </c>
      <c r="AP160" s="28">
        <f t="shared" si="4"/>
        <v>66802</v>
      </c>
    </row>
    <row r="161" spans="1:42" ht="15.75">
      <c r="A161" s="40" t="s">
        <v>42</v>
      </c>
      <c r="B161" s="40" t="s">
        <v>466</v>
      </c>
      <c r="C161" s="40" t="s">
        <v>467</v>
      </c>
      <c r="D161" s="8" t="s">
        <v>35</v>
      </c>
      <c r="E161" s="28">
        <f t="shared" si="5"/>
        <v>1008379</v>
      </c>
      <c r="F161" s="42">
        <v>1</v>
      </c>
      <c r="G161" s="42"/>
      <c r="H161" s="42"/>
      <c r="I161" s="42"/>
      <c r="J161" s="28">
        <f>F161*árak!$A$6+G161*árak!$B$6+H161*árak!$C$6+I161*árak!$D$6</f>
        <v>454353</v>
      </c>
      <c r="K161" s="42"/>
      <c r="L161" s="42"/>
      <c r="M161" s="42"/>
      <c r="N161" s="42">
        <v>1</v>
      </c>
      <c r="O161" s="42"/>
      <c r="P161" s="42"/>
      <c r="Q161" s="42">
        <v>2</v>
      </c>
      <c r="R161" s="22">
        <f>+K161*árak!$E$4+'ÖTE 2021'!L161*árak!$F$4+'ÖTE 2021'!M161*árak!$G$4+'ÖTE 2021'!N161*árak!$H$4+'ÖTE 2021'!O161*árak!$I$4+'ÖTE 2021'!P161*árak!$J$4+'ÖTE 2021'!Q161*árak!$K$4</f>
        <v>522072</v>
      </c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3"/>
      <c r="AF161" s="43"/>
      <c r="AG161" s="43"/>
      <c r="AH161" s="43">
        <v>1</v>
      </c>
      <c r="AI161" s="43">
        <v>1</v>
      </c>
      <c r="AJ161" s="43">
        <v>1</v>
      </c>
      <c r="AK161" s="43"/>
      <c r="AL161" s="43"/>
      <c r="AM161" s="43"/>
      <c r="AN161" s="43"/>
      <c r="AO161" s="23">
        <f>+S161*árak!$L$4+T161*árak!$M$4+U161*árak!$N$4+V161*árak!$O$4+W161*árak!$P$4+X161*árak!$Q$4+Y161*árak!$R$4+Z161*árak!$S$4+AA161*árak!$T$4+AB161*árak!$U$4+AC161*árak!$V$4+AD161*árak!$W$4+AE161*árak!$X$4+AF161*árak!$Y$4+AG161*árak!$Z$4+AH161*árak!$AA$4+AI161*árak!$AB$4+AJ161*árak!$AC$4+AK161*árak!$AD$4+AL161*árak!$AE$4+AM161*árak!$AF$4+AN161*árak!$AG$4</f>
        <v>31954</v>
      </c>
      <c r="AP161" s="28">
        <f t="shared" si="4"/>
        <v>554026</v>
      </c>
    </row>
    <row r="162" spans="1:42" ht="15.75">
      <c r="A162" s="40" t="s">
        <v>42</v>
      </c>
      <c r="B162" s="40" t="s">
        <v>468</v>
      </c>
      <c r="C162" s="40" t="s">
        <v>469</v>
      </c>
      <c r="D162" s="8" t="s">
        <v>35</v>
      </c>
      <c r="E162" s="28">
        <f t="shared" si="5"/>
        <v>0</v>
      </c>
      <c r="F162" s="42"/>
      <c r="G162" s="42"/>
      <c r="H162" s="42"/>
      <c r="I162" s="42"/>
      <c r="J162" s="28">
        <f>F162*árak!$A$6+G162*árak!$B$6+H162*árak!$C$6+I162*árak!$D$6</f>
        <v>0</v>
      </c>
      <c r="K162" s="42"/>
      <c r="L162" s="42"/>
      <c r="M162" s="42"/>
      <c r="N162" s="42"/>
      <c r="O162" s="42"/>
      <c r="P162" s="42"/>
      <c r="Q162" s="42"/>
      <c r="R162" s="22">
        <f>+K162*árak!$E$4+'ÖTE 2021'!L162*árak!$F$4+'ÖTE 2021'!M162*árak!$G$4+'ÖTE 2021'!N162*árak!$H$4+'ÖTE 2021'!O162*árak!$I$4+'ÖTE 2021'!P162*árak!$J$4+'ÖTE 2021'!Q162*árak!$K$4</f>
        <v>0</v>
      </c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23">
        <f>+S162*árak!$L$4+T162*árak!$M$4+U162*árak!$N$4+V162*árak!$O$4+W162*árak!$P$4+X162*árak!$Q$4+Y162*árak!$R$4+Z162*árak!$S$4+AA162*árak!$T$4+AB162*árak!$U$4+AC162*árak!$V$4+AD162*árak!$W$4+AE162*árak!$X$4+AF162*árak!$Y$4+AG162*árak!$Z$4+AH162*árak!$AA$4+AI162*árak!$AB$4+AJ162*árak!$AC$4+AK162*árak!$AD$4+AL162*árak!$AE$4+AM162*árak!$AF$4+AN162*árak!$AG$4</f>
        <v>0</v>
      </c>
      <c r="AP162" s="28">
        <f t="shared" si="4"/>
        <v>0</v>
      </c>
    </row>
    <row r="163" spans="1:42" ht="15.75">
      <c r="A163" s="40" t="s">
        <v>42</v>
      </c>
      <c r="B163" s="40" t="s">
        <v>470</v>
      </c>
      <c r="C163" s="40" t="s">
        <v>471</v>
      </c>
      <c r="D163" s="8" t="s">
        <v>36</v>
      </c>
      <c r="E163" s="28">
        <f t="shared" si="5"/>
        <v>88011</v>
      </c>
      <c r="F163" s="42"/>
      <c r="G163" s="42"/>
      <c r="H163" s="42"/>
      <c r="I163" s="42"/>
      <c r="J163" s="28">
        <f>F163*árak!$A$6+G163*árak!$B$6+H163*árak!$C$6+I163*árak!$D$6</f>
        <v>0</v>
      </c>
      <c r="K163" s="42"/>
      <c r="L163" s="42"/>
      <c r="M163" s="42">
        <v>1</v>
      </c>
      <c r="N163" s="42"/>
      <c r="O163" s="42"/>
      <c r="P163" s="42">
        <v>1</v>
      </c>
      <c r="Q163" s="42"/>
      <c r="R163" s="22">
        <f>+K163*árak!$E$4+'ÖTE 2021'!L163*árak!$F$4+'ÖTE 2021'!M163*árak!$G$4+'ÖTE 2021'!N163*árak!$H$4+'ÖTE 2021'!O163*árak!$I$4+'ÖTE 2021'!P163*árak!$J$4+'ÖTE 2021'!Q163*árak!$K$4</f>
        <v>69977</v>
      </c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>
        <v>2</v>
      </c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23">
        <f>+S163*árak!$L$4+T163*árak!$M$4+U163*árak!$N$4+V163*árak!$O$4+W163*árak!$P$4+X163*árak!$Q$4+Y163*árak!$R$4+Z163*árak!$S$4+AA163*árak!$T$4+AB163*árak!$U$4+AC163*árak!$V$4+AD163*árak!$W$4+AE163*árak!$X$4+AF163*árak!$Y$4+AG163*árak!$Z$4+AH163*árak!$AA$4+AI163*árak!$AB$4+AJ163*árak!$AC$4+AK163*árak!$AD$4+AL163*árak!$AE$4+AM163*árak!$AF$4+AN163*árak!$AG$4</f>
        <v>18034</v>
      </c>
      <c r="AP163" s="28">
        <f t="shared" si="4"/>
        <v>88011</v>
      </c>
    </row>
    <row r="164" spans="1:42" ht="15.75">
      <c r="A164" s="40" t="s">
        <v>42</v>
      </c>
      <c r="B164" s="40" t="s">
        <v>472</v>
      </c>
      <c r="C164" s="40" t="s">
        <v>473</v>
      </c>
      <c r="D164" s="8" t="s">
        <v>35</v>
      </c>
      <c r="E164" s="28">
        <f t="shared" si="5"/>
        <v>909801</v>
      </c>
      <c r="F164" s="42">
        <v>1</v>
      </c>
      <c r="G164" s="42"/>
      <c r="H164" s="42"/>
      <c r="I164" s="42"/>
      <c r="J164" s="28">
        <f>F164*árak!$A$6+G164*árak!$B$6+H164*árak!$C$6+I164*árak!$D$6</f>
        <v>454353</v>
      </c>
      <c r="K164" s="42"/>
      <c r="L164" s="42"/>
      <c r="M164" s="42"/>
      <c r="N164" s="42"/>
      <c r="O164" s="42">
        <v>3</v>
      </c>
      <c r="P164" s="42"/>
      <c r="Q164" s="42">
        <v>3</v>
      </c>
      <c r="R164" s="22">
        <f>+K164*árak!$E$4+'ÖTE 2021'!L164*árak!$F$4+'ÖTE 2021'!M164*árak!$G$4+'ÖTE 2021'!N164*árak!$H$4+'ÖTE 2021'!O164*árak!$I$4+'ÖTE 2021'!P164*árak!$J$4+'ÖTE 2021'!Q164*árak!$K$4</f>
        <v>455448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23">
        <f>+S164*árak!$L$4+T164*árak!$M$4+U164*árak!$N$4+V164*árak!$O$4+W164*árak!$P$4+X164*árak!$Q$4+Y164*árak!$R$4+Z164*árak!$S$4+AA164*árak!$T$4+AB164*árak!$U$4+AC164*árak!$V$4+AD164*árak!$W$4+AE164*árak!$X$4+AF164*árak!$Y$4+AG164*árak!$Z$4+AH164*árak!$AA$4+AI164*árak!$AB$4+AJ164*árak!$AC$4+AK164*árak!$AD$4+AL164*árak!$AE$4+AM164*árak!$AF$4+AN164*árak!$AG$4</f>
        <v>0</v>
      </c>
      <c r="AP164" s="28">
        <f t="shared" si="4"/>
        <v>455448</v>
      </c>
    </row>
    <row r="165" spans="1:42" ht="15.75">
      <c r="A165" s="40" t="s">
        <v>42</v>
      </c>
      <c r="B165" s="40" t="s">
        <v>474</v>
      </c>
      <c r="C165" s="40" t="s">
        <v>471</v>
      </c>
      <c r="D165" s="8" t="s">
        <v>35</v>
      </c>
      <c r="E165" s="28">
        <f t="shared" si="5"/>
        <v>0</v>
      </c>
      <c r="F165" s="42"/>
      <c r="G165" s="42"/>
      <c r="H165" s="42"/>
      <c r="I165" s="42"/>
      <c r="J165" s="28">
        <f>F165*árak!$A$6+G165*árak!$B$6+H165*árak!$C$6+I165*árak!$D$6</f>
        <v>0</v>
      </c>
      <c r="K165" s="42"/>
      <c r="L165" s="42"/>
      <c r="M165" s="42"/>
      <c r="N165" s="42"/>
      <c r="O165" s="42"/>
      <c r="P165" s="42"/>
      <c r="Q165" s="42"/>
      <c r="R165" s="22">
        <f>+K165*árak!$E$4+'ÖTE 2021'!L165*árak!$F$4+'ÖTE 2021'!M165*árak!$G$4+'ÖTE 2021'!N165*árak!$H$4+'ÖTE 2021'!O165*árak!$I$4+'ÖTE 2021'!P165*árak!$J$4+'ÖTE 2021'!Q165*árak!$K$4</f>
        <v>0</v>
      </c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23">
        <f>+S165*árak!$L$4+T165*árak!$M$4+U165*árak!$N$4+V165*árak!$O$4+W165*árak!$P$4+X165*árak!$Q$4+Y165*árak!$R$4+Z165*árak!$S$4+AA165*árak!$T$4+AB165*árak!$U$4+AC165*árak!$V$4+AD165*árak!$W$4+AE165*árak!$X$4+AF165*árak!$Y$4+AG165*árak!$Z$4+AH165*árak!$AA$4+AI165*árak!$AB$4+AJ165*árak!$AC$4+AK165*árak!$AD$4+AL165*árak!$AE$4+AM165*árak!$AF$4+AN165*árak!$AG$4</f>
        <v>0</v>
      </c>
      <c r="AP165" s="28">
        <f t="shared" si="4"/>
        <v>0</v>
      </c>
    </row>
    <row r="166" spans="1:42" ht="15.75">
      <c r="A166" s="40" t="s">
        <v>42</v>
      </c>
      <c r="B166" s="40" t="s">
        <v>475</v>
      </c>
      <c r="C166" s="40" t="s">
        <v>476</v>
      </c>
      <c r="D166" s="8" t="s">
        <v>35</v>
      </c>
      <c r="E166" s="28">
        <f t="shared" si="5"/>
        <v>819785</v>
      </c>
      <c r="F166" s="42"/>
      <c r="G166" s="42"/>
      <c r="H166" s="42"/>
      <c r="I166" s="42"/>
      <c r="J166" s="28">
        <f>F166*árak!$A$6+G166*árak!$B$6+H166*árak!$C$6+I166*árak!$D$6</f>
        <v>0</v>
      </c>
      <c r="K166" s="42"/>
      <c r="L166" s="42"/>
      <c r="M166" s="42">
        <v>5</v>
      </c>
      <c r="N166" s="42">
        <v>2</v>
      </c>
      <c r="O166" s="42"/>
      <c r="P166" s="42"/>
      <c r="Q166" s="42"/>
      <c r="R166" s="22">
        <f>+K166*árak!$E$4+'ÖTE 2021'!L166*árak!$F$4+'ÖTE 2021'!M166*árak!$G$4+'ÖTE 2021'!N166*árak!$H$4+'ÖTE 2021'!O166*árak!$I$4+'ÖTE 2021'!P166*árak!$J$4+'ÖTE 2021'!Q166*árak!$K$4</f>
        <v>819785</v>
      </c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23">
        <f>+S166*árak!$L$4+T166*árak!$M$4+U166*árak!$N$4+V166*árak!$O$4+W166*árak!$P$4+X166*árak!$Q$4+Y166*árak!$R$4+Z166*árak!$S$4+AA166*árak!$T$4+AB166*árak!$U$4+AC166*árak!$V$4+AD166*árak!$W$4+AE166*árak!$X$4+AF166*árak!$Y$4+AG166*árak!$Z$4+AH166*árak!$AA$4+AI166*árak!$AB$4+AJ166*árak!$AC$4+AK166*árak!$AD$4+AL166*árak!$AE$4+AM166*árak!$AF$4+AN166*árak!$AG$4</f>
        <v>0</v>
      </c>
      <c r="AP166" s="28">
        <f t="shared" si="4"/>
        <v>819785</v>
      </c>
    </row>
    <row r="167" spans="1:42" ht="15.75">
      <c r="A167" s="40" t="s">
        <v>42</v>
      </c>
      <c r="B167" s="40" t="s">
        <v>495</v>
      </c>
      <c r="C167" s="40" t="s">
        <v>471</v>
      </c>
      <c r="D167" s="8" t="s">
        <v>36</v>
      </c>
      <c r="E167" s="28">
        <f t="shared" si="5"/>
        <v>67038</v>
      </c>
      <c r="F167" s="42"/>
      <c r="G167" s="42"/>
      <c r="H167" s="42"/>
      <c r="I167" s="42"/>
      <c r="J167" s="28">
        <f>F167*árak!$A$6+G167*árak!$B$6+H167*árak!$C$6+I167*árak!$D$6</f>
        <v>0</v>
      </c>
      <c r="K167" s="42"/>
      <c r="L167" s="42"/>
      <c r="M167" s="42"/>
      <c r="N167" s="42"/>
      <c r="O167" s="42"/>
      <c r="P167" s="42"/>
      <c r="Q167" s="42"/>
      <c r="R167" s="22">
        <f>+K167*árak!$E$4+'ÖTE 2021'!L167*árak!$F$4+'ÖTE 2021'!M167*árak!$G$4+'ÖTE 2021'!N167*árak!$H$4+'ÖTE 2021'!O167*árak!$I$4+'ÖTE 2021'!P167*árak!$J$4+'ÖTE 2021'!Q167*árak!$K$4</f>
        <v>0</v>
      </c>
      <c r="S167" s="42"/>
      <c r="T167" s="42">
        <v>3</v>
      </c>
      <c r="U167" s="42">
        <v>3</v>
      </c>
      <c r="V167" s="42"/>
      <c r="W167" s="42"/>
      <c r="X167" s="42"/>
      <c r="Y167" s="42"/>
      <c r="Z167" s="42"/>
      <c r="AA167" s="42"/>
      <c r="AB167" s="42"/>
      <c r="AC167" s="42"/>
      <c r="AD167" s="42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23">
        <f>+S167*árak!$L$4+T167*árak!$M$4+U167*árak!$N$4+V167*árak!$O$4+W167*árak!$P$4+X167*árak!$Q$4+Y167*árak!$R$4+Z167*árak!$S$4+AA167*árak!$T$4+AB167*árak!$U$4+AC167*árak!$V$4+AD167*árak!$W$4+AE167*árak!$X$4+AF167*árak!$Y$4+AG167*árak!$Z$4+AH167*árak!$AA$4+AI167*árak!$AB$4+AJ167*árak!$AC$4+AK167*árak!$AD$4+AL167*árak!$AE$4+AM167*árak!$AF$4+AN167*árak!$AG$4</f>
        <v>67038</v>
      </c>
      <c r="AP167" s="28">
        <f t="shared" si="4"/>
        <v>67038</v>
      </c>
    </row>
    <row r="168" spans="1:42" ht="15.75">
      <c r="A168" s="40" t="s">
        <v>42</v>
      </c>
      <c r="B168" s="40" t="s">
        <v>496</v>
      </c>
      <c r="C168" s="40" t="s">
        <v>471</v>
      </c>
      <c r="D168" s="8" t="s">
        <v>36</v>
      </c>
      <c r="E168" s="28">
        <f t="shared" si="5"/>
        <v>303632</v>
      </c>
      <c r="F168" s="42"/>
      <c r="G168" s="42"/>
      <c r="H168" s="42"/>
      <c r="I168" s="42"/>
      <c r="J168" s="28">
        <f>F168*árak!$A$6+G168*árak!$B$6+H168*árak!$C$6+I168*árak!$D$6</f>
        <v>0</v>
      </c>
      <c r="K168" s="42"/>
      <c r="L168" s="42"/>
      <c r="M168" s="42"/>
      <c r="N168" s="42"/>
      <c r="O168" s="42">
        <v>2</v>
      </c>
      <c r="P168" s="42"/>
      <c r="Q168" s="42">
        <v>2</v>
      </c>
      <c r="R168" s="22">
        <f>+K168*árak!$E$4+'ÖTE 2021'!L168*árak!$F$4+'ÖTE 2021'!M168*árak!$G$4+'ÖTE 2021'!N168*árak!$H$4+'ÖTE 2021'!O168*árak!$I$4+'ÖTE 2021'!P168*árak!$J$4+'ÖTE 2021'!Q168*árak!$K$4</f>
        <v>303632</v>
      </c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23">
        <f>+S168*árak!$L$4+T168*árak!$M$4+U168*árak!$N$4+V168*árak!$O$4+W168*árak!$P$4+X168*árak!$Q$4+Y168*árak!$R$4+Z168*árak!$S$4+AA168*árak!$T$4+AB168*árak!$U$4+AC168*árak!$V$4+AD168*árak!$W$4+AE168*árak!$X$4+AF168*árak!$Y$4+AG168*árak!$Z$4+AH168*árak!$AA$4+AI168*árak!$AB$4+AJ168*árak!$AC$4+AK168*árak!$AD$4+AL168*árak!$AE$4+AM168*árak!$AF$4+AN168*árak!$AG$4</f>
        <v>0</v>
      </c>
      <c r="AP168" s="28">
        <f t="shared" si="4"/>
        <v>303632</v>
      </c>
    </row>
    <row r="169" spans="1:42" ht="15.75">
      <c r="A169" s="40" t="s">
        <v>42</v>
      </c>
      <c r="B169" s="40" t="s">
        <v>477</v>
      </c>
      <c r="C169" s="40" t="s">
        <v>476</v>
      </c>
      <c r="D169" s="8" t="s">
        <v>37</v>
      </c>
      <c r="E169" s="28">
        <f t="shared" si="5"/>
        <v>128620</v>
      </c>
      <c r="F169" s="42"/>
      <c r="G169" s="42"/>
      <c r="H169" s="42"/>
      <c r="I169" s="42"/>
      <c r="J169" s="28">
        <f>F169*árak!$A$6+G169*árak!$B$6+H169*árak!$C$6+I169*árak!$D$6</f>
        <v>0</v>
      </c>
      <c r="K169" s="42">
        <v>1</v>
      </c>
      <c r="L169" s="42"/>
      <c r="M169" s="42">
        <v>1</v>
      </c>
      <c r="N169" s="42"/>
      <c r="O169" s="42"/>
      <c r="P169" s="42"/>
      <c r="Q169" s="42"/>
      <c r="R169" s="22">
        <f>+K169*árak!$E$4+'ÖTE 2021'!L169*árak!$F$4+'ÖTE 2021'!M169*árak!$G$4+'ÖTE 2021'!N169*árak!$H$4+'ÖTE 2021'!O169*árak!$I$4+'ÖTE 2021'!P169*árak!$J$4+'ÖTE 2021'!Q169*árak!$K$4</f>
        <v>70866</v>
      </c>
      <c r="S169" s="42"/>
      <c r="T169" s="42">
        <v>3</v>
      </c>
      <c r="U169" s="42"/>
      <c r="V169" s="42">
        <v>1</v>
      </c>
      <c r="W169" s="42"/>
      <c r="X169" s="42"/>
      <c r="Y169" s="42"/>
      <c r="Z169" s="42"/>
      <c r="AA169" s="42"/>
      <c r="AB169" s="42"/>
      <c r="AC169" s="42"/>
      <c r="AD169" s="42"/>
      <c r="AE169" s="43"/>
      <c r="AF169" s="43"/>
      <c r="AG169" s="43"/>
      <c r="AH169" s="43"/>
      <c r="AI169" s="43"/>
      <c r="AJ169" s="43"/>
      <c r="AK169" s="43"/>
      <c r="AL169" s="43"/>
      <c r="AM169" s="43">
        <v>2</v>
      </c>
      <c r="AN169" s="43"/>
      <c r="AO169" s="23">
        <f>+S169*árak!$L$4+T169*árak!$M$4+U169*árak!$N$4+V169*árak!$O$4+W169*árak!$P$4+X169*árak!$Q$4+Y169*árak!$R$4+Z169*árak!$S$4+AA169*árak!$T$4+AB169*árak!$U$4+AC169*árak!$V$4+AD169*árak!$W$4+AE169*árak!$X$4+AF169*árak!$Y$4+AG169*árak!$Z$4+AH169*árak!$AA$4+AI169*árak!$AB$4+AJ169*árak!$AC$4+AK169*árak!$AD$4+AL169*árak!$AE$4+AM169*árak!$AF$4+AN169*árak!$AG$4</f>
        <v>57754</v>
      </c>
      <c r="AP169" s="28">
        <f t="shared" si="4"/>
        <v>128620</v>
      </c>
    </row>
    <row r="170" spans="1:42" ht="15.75">
      <c r="A170" s="40" t="s">
        <v>42</v>
      </c>
      <c r="B170" s="40" t="s">
        <v>478</v>
      </c>
      <c r="C170" s="40" t="s">
        <v>471</v>
      </c>
      <c r="D170" s="8" t="s">
        <v>35</v>
      </c>
      <c r="E170" s="28">
        <f t="shared" si="5"/>
        <v>0</v>
      </c>
      <c r="F170" s="42"/>
      <c r="G170" s="42"/>
      <c r="H170" s="42"/>
      <c r="I170" s="42"/>
      <c r="J170" s="28">
        <f>F170*árak!$A$6+G170*árak!$B$6+H170*árak!$C$6+I170*árak!$D$6</f>
        <v>0</v>
      </c>
      <c r="K170" s="42"/>
      <c r="L170" s="42"/>
      <c r="M170" s="42"/>
      <c r="N170" s="42"/>
      <c r="O170" s="42"/>
      <c r="P170" s="42"/>
      <c r="Q170" s="42"/>
      <c r="R170" s="22">
        <f>+K170*árak!$E$4+'ÖTE 2021'!L170*árak!$F$4+'ÖTE 2021'!M170*árak!$G$4+'ÖTE 2021'!N170*árak!$H$4+'ÖTE 2021'!O170*árak!$I$4+'ÖTE 2021'!P170*árak!$J$4+'ÖTE 2021'!Q170*árak!$K$4</f>
        <v>0</v>
      </c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23">
        <f>+S170*árak!$L$4+T170*árak!$M$4+U170*árak!$N$4+V170*árak!$O$4+W170*árak!$P$4+X170*árak!$Q$4+Y170*árak!$R$4+Z170*árak!$S$4+AA170*árak!$T$4+AB170*árak!$U$4+AC170*árak!$V$4+AD170*árak!$W$4+AE170*árak!$X$4+AF170*árak!$Y$4+AG170*árak!$Z$4+AH170*árak!$AA$4+AI170*árak!$AB$4+AJ170*árak!$AC$4+AK170*árak!$AD$4+AL170*árak!$AE$4+AM170*árak!$AF$4+AN170*árak!$AG$4</f>
        <v>0</v>
      </c>
      <c r="AP170" s="28">
        <f t="shared" si="4"/>
        <v>0</v>
      </c>
    </row>
    <row r="171" spans="1:42" ht="15.75">
      <c r="A171" s="40" t="s">
        <v>42</v>
      </c>
      <c r="B171" s="40" t="s">
        <v>479</v>
      </c>
      <c r="C171" s="40" t="s">
        <v>480</v>
      </c>
      <c r="D171" s="8" t="s">
        <v>36</v>
      </c>
      <c r="E171" s="28">
        <f t="shared" si="5"/>
        <v>710432</v>
      </c>
      <c r="F171" s="42"/>
      <c r="G171" s="42"/>
      <c r="H171" s="42"/>
      <c r="I171" s="42"/>
      <c r="J171" s="28">
        <f>F171*árak!$A$6+G171*árak!$B$6+H171*árak!$C$6+I171*árak!$D$6</f>
        <v>0</v>
      </c>
      <c r="K171" s="42"/>
      <c r="L171" s="42"/>
      <c r="M171" s="42"/>
      <c r="N171" s="42"/>
      <c r="O171" s="42">
        <v>1</v>
      </c>
      <c r="P171" s="42"/>
      <c r="Q171" s="42">
        <v>4</v>
      </c>
      <c r="R171" s="22">
        <f>+K171*árak!$E$4+'ÖTE 2021'!L171*árak!$F$4+'ÖTE 2021'!M171*árak!$G$4+'ÖTE 2021'!N171*árak!$H$4+'ÖTE 2021'!O171*árak!$I$4+'ÖTE 2021'!P171*árak!$J$4+'ÖTE 2021'!Q171*árak!$K$4</f>
        <v>443434</v>
      </c>
      <c r="S171" s="42"/>
      <c r="T171" s="42"/>
      <c r="U171" s="42">
        <v>4</v>
      </c>
      <c r="V171" s="42">
        <v>4</v>
      </c>
      <c r="W171" s="42"/>
      <c r="X171" s="42"/>
      <c r="Y171" s="42">
        <v>1</v>
      </c>
      <c r="Z171" s="42">
        <v>1</v>
      </c>
      <c r="AA171" s="42"/>
      <c r="AB171" s="42">
        <v>1</v>
      </c>
      <c r="AC171" s="42">
        <v>1</v>
      </c>
      <c r="AD171" s="42"/>
      <c r="AE171" s="43"/>
      <c r="AF171" s="43"/>
      <c r="AG171" s="43">
        <v>1</v>
      </c>
      <c r="AH171" s="43"/>
      <c r="AI171" s="43">
        <v>5</v>
      </c>
      <c r="AJ171" s="43">
        <v>1</v>
      </c>
      <c r="AK171" s="43"/>
      <c r="AL171" s="43"/>
      <c r="AM171" s="43"/>
      <c r="AN171" s="43">
        <v>3</v>
      </c>
      <c r="AO171" s="23">
        <f>+S171*árak!$L$4+T171*árak!$M$4+U171*árak!$N$4+V171*árak!$O$4+W171*árak!$P$4+X171*árak!$Q$4+Y171*árak!$R$4+Z171*árak!$S$4+AA171*árak!$T$4+AB171*árak!$U$4+AC171*árak!$V$4+AD171*árak!$W$4+AE171*árak!$X$4+AF171*árak!$Y$4+AG171*árak!$Z$4+AH171*árak!$AA$4+AI171*árak!$AB$4+AJ171*árak!$AC$4+AK171*árak!$AD$4+AL171*árak!$AE$4+AM171*árak!$AF$4+AN171*árak!$AG$4</f>
        <v>266998</v>
      </c>
      <c r="AP171" s="28">
        <f t="shared" si="4"/>
        <v>710432</v>
      </c>
    </row>
    <row r="172" spans="1:42" ht="15.75">
      <c r="A172" s="40" t="s">
        <v>42</v>
      </c>
      <c r="B172" s="40" t="s">
        <v>481</v>
      </c>
      <c r="C172" s="40" t="s">
        <v>482</v>
      </c>
      <c r="D172" s="8" t="s">
        <v>35</v>
      </c>
      <c r="E172" s="28">
        <f t="shared" si="5"/>
        <v>316004</v>
      </c>
      <c r="F172" s="42"/>
      <c r="G172" s="42"/>
      <c r="H172" s="42"/>
      <c r="I172" s="42"/>
      <c r="J172" s="28">
        <f>F172*árak!$A$6+G172*árak!$B$6+H172*árak!$C$6+I172*árak!$D$6</f>
        <v>0</v>
      </c>
      <c r="K172" s="42"/>
      <c r="L172" s="42"/>
      <c r="M172" s="42"/>
      <c r="N172" s="42"/>
      <c r="O172" s="42"/>
      <c r="P172" s="42"/>
      <c r="Q172" s="42">
        <v>2</v>
      </c>
      <c r="R172" s="22">
        <f>+K172*árak!$E$4+'ÖTE 2021'!L172*árak!$F$4+'ÖTE 2021'!M172*árak!$G$4+'ÖTE 2021'!N172*árak!$H$4+'ÖTE 2021'!O172*árak!$I$4+'ÖTE 2021'!P172*árak!$J$4+'ÖTE 2021'!Q172*árak!$K$4</f>
        <v>194412</v>
      </c>
      <c r="S172" s="42"/>
      <c r="T172" s="42">
        <v>4</v>
      </c>
      <c r="U172" s="42">
        <v>4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3"/>
      <c r="AF172" s="43"/>
      <c r="AG172" s="43"/>
      <c r="AH172" s="43"/>
      <c r="AI172" s="43"/>
      <c r="AJ172" s="43">
        <v>1</v>
      </c>
      <c r="AK172" s="43">
        <v>2</v>
      </c>
      <c r="AL172" s="43"/>
      <c r="AM172" s="43"/>
      <c r="AN172" s="43"/>
      <c r="AO172" s="23">
        <f>+S172*árak!$L$4+T172*árak!$M$4+U172*árak!$N$4+V172*árak!$O$4+W172*árak!$P$4+X172*árak!$Q$4+Y172*árak!$R$4+Z172*árak!$S$4+AA172*árak!$T$4+AB172*árak!$U$4+AC172*árak!$V$4+AD172*árak!$W$4+AE172*árak!$X$4+AF172*árak!$Y$4+AG172*árak!$Z$4+AH172*árak!$AA$4+AI172*árak!$AB$4+AJ172*árak!$AC$4+AK172*árak!$AD$4+AL172*árak!$AE$4+AM172*árak!$AF$4+AN172*árak!$AG$4</f>
        <v>121592</v>
      </c>
      <c r="AP172" s="28">
        <f t="shared" si="4"/>
        <v>316004</v>
      </c>
    </row>
    <row r="173" spans="1:42" ht="15.75">
      <c r="A173" s="40" t="s">
        <v>42</v>
      </c>
      <c r="B173" s="40" t="s">
        <v>483</v>
      </c>
      <c r="C173" s="40" t="s">
        <v>471</v>
      </c>
      <c r="D173" s="8" t="s">
        <v>36</v>
      </c>
      <c r="E173" s="28">
        <f t="shared" si="5"/>
        <v>0</v>
      </c>
      <c r="F173" s="42"/>
      <c r="G173" s="42"/>
      <c r="H173" s="42"/>
      <c r="I173" s="42"/>
      <c r="J173" s="28">
        <f>F173*árak!$A$6+G173*árak!$B$6+H173*árak!$C$6+I173*árak!$D$6</f>
        <v>0</v>
      </c>
      <c r="K173" s="42"/>
      <c r="L173" s="42"/>
      <c r="M173" s="42"/>
      <c r="N173" s="42"/>
      <c r="O173" s="42"/>
      <c r="P173" s="42"/>
      <c r="Q173" s="42"/>
      <c r="R173" s="22">
        <f>+K173*árak!$E$4+'ÖTE 2021'!L173*árak!$F$4+'ÖTE 2021'!M173*árak!$G$4+'ÖTE 2021'!N173*árak!$H$4+'ÖTE 2021'!O173*árak!$I$4+'ÖTE 2021'!P173*árak!$J$4+'ÖTE 2021'!Q173*árak!$K$4</f>
        <v>0</v>
      </c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23">
        <f>+S173*árak!$L$4+T173*árak!$M$4+U173*árak!$N$4+V173*árak!$O$4+W173*árak!$P$4+X173*árak!$Q$4+Y173*árak!$R$4+Z173*árak!$S$4+AA173*árak!$T$4+AB173*árak!$U$4+AC173*árak!$V$4+AD173*árak!$W$4+AE173*árak!$X$4+AF173*árak!$Y$4+AG173*árak!$Z$4+AH173*árak!$AA$4+AI173*árak!$AB$4+AJ173*árak!$AC$4+AK173*árak!$AD$4+AL173*árak!$AE$4+AM173*árak!$AF$4+AN173*árak!$AG$4</f>
        <v>0</v>
      </c>
      <c r="AP173" s="28">
        <f t="shared" si="4"/>
        <v>0</v>
      </c>
    </row>
    <row r="174" spans="1:42" ht="15.75">
      <c r="A174" s="40" t="s">
        <v>42</v>
      </c>
      <c r="B174" s="40" t="s">
        <v>484</v>
      </c>
      <c r="C174" s="40" t="s">
        <v>471</v>
      </c>
      <c r="D174" s="8" t="s">
        <v>36</v>
      </c>
      <c r="E174" s="28">
        <f t="shared" si="5"/>
        <v>327660</v>
      </c>
      <c r="F174" s="42"/>
      <c r="G174" s="42"/>
      <c r="H174" s="42"/>
      <c r="I174" s="42"/>
      <c r="J174" s="28">
        <f>F174*árak!$A$6+G174*árak!$B$6+H174*árak!$C$6+I174*árak!$D$6</f>
        <v>0</v>
      </c>
      <c r="K174" s="42"/>
      <c r="L174" s="42"/>
      <c r="M174" s="42"/>
      <c r="N174" s="42">
        <v>1</v>
      </c>
      <c r="O174" s="42"/>
      <c r="P174" s="42"/>
      <c r="Q174" s="42"/>
      <c r="R174" s="22">
        <f>+K174*árak!$E$4+'ÖTE 2021'!L174*árak!$F$4+'ÖTE 2021'!M174*árak!$G$4+'ÖTE 2021'!N174*árak!$H$4+'ÖTE 2021'!O174*árak!$I$4+'ÖTE 2021'!P174*árak!$J$4+'ÖTE 2021'!Q174*árak!$K$4</f>
        <v>327660</v>
      </c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23">
        <f>+S174*árak!$L$4+T174*árak!$M$4+U174*árak!$N$4+V174*árak!$O$4+W174*árak!$P$4+X174*árak!$Q$4+Y174*árak!$R$4+Z174*árak!$S$4+AA174*árak!$T$4+AB174*árak!$U$4+AC174*árak!$V$4+AD174*árak!$W$4+AE174*árak!$X$4+AF174*árak!$Y$4+AG174*árak!$Z$4+AH174*árak!$AA$4+AI174*árak!$AB$4+AJ174*árak!$AC$4+AK174*árak!$AD$4+AL174*árak!$AE$4+AM174*árak!$AF$4+AN174*árak!$AG$4</f>
        <v>0</v>
      </c>
      <c r="AP174" s="28">
        <f t="shared" si="4"/>
        <v>327660</v>
      </c>
    </row>
    <row r="175" spans="1:42" ht="15.75">
      <c r="A175" s="40" t="s">
        <v>42</v>
      </c>
      <c r="B175" s="40" t="s">
        <v>485</v>
      </c>
      <c r="C175" s="40" t="s">
        <v>471</v>
      </c>
      <c r="D175" s="8" t="s">
        <v>36</v>
      </c>
      <c r="E175" s="28">
        <f t="shared" si="5"/>
        <v>14288</v>
      </c>
      <c r="F175" s="42"/>
      <c r="G175" s="42"/>
      <c r="H175" s="42"/>
      <c r="I175" s="42"/>
      <c r="J175" s="28">
        <f>F175*árak!$A$6+G175*árak!$B$6+H175*árak!$C$6+I175*árak!$D$6</f>
        <v>0</v>
      </c>
      <c r="K175" s="42"/>
      <c r="L175" s="42"/>
      <c r="M175" s="42"/>
      <c r="N175" s="42"/>
      <c r="O175" s="42"/>
      <c r="P175" s="42"/>
      <c r="Q175" s="42"/>
      <c r="R175" s="22">
        <f>+K175*árak!$E$4+'ÖTE 2021'!L175*árak!$F$4+'ÖTE 2021'!M175*árak!$G$4+'ÖTE 2021'!N175*árak!$H$4+'ÖTE 2021'!O175*árak!$I$4+'ÖTE 2021'!P175*árak!$J$4+'ÖTE 2021'!Q175*árak!$K$4</f>
        <v>0</v>
      </c>
      <c r="S175" s="42"/>
      <c r="T175" s="42"/>
      <c r="U175" s="42"/>
      <c r="V175" s="42"/>
      <c r="W175" s="42"/>
      <c r="X175" s="42"/>
      <c r="Y175" s="42"/>
      <c r="Z175" s="42">
        <v>1</v>
      </c>
      <c r="AA175" s="42"/>
      <c r="AB175" s="42"/>
      <c r="AC175" s="42"/>
      <c r="AD175" s="42"/>
      <c r="AE175" s="43"/>
      <c r="AF175" s="43"/>
      <c r="AG175" s="43"/>
      <c r="AH175" s="43"/>
      <c r="AI175" s="43"/>
      <c r="AJ175" s="43"/>
      <c r="AK175" s="43"/>
      <c r="AL175" s="43">
        <v>1</v>
      </c>
      <c r="AM175" s="43"/>
      <c r="AN175" s="43"/>
      <c r="AO175" s="23">
        <f>+S175*árak!$L$4+T175*árak!$M$4+U175*árak!$N$4+V175*árak!$O$4+W175*árak!$P$4+X175*árak!$Q$4+Y175*árak!$R$4+Z175*árak!$S$4+AA175*árak!$T$4+AB175*árak!$U$4+AC175*árak!$V$4+AD175*árak!$W$4+AE175*árak!$X$4+AF175*árak!$Y$4+AG175*árak!$Z$4+AH175*árak!$AA$4+AI175*árak!$AB$4+AJ175*árak!$AC$4+AK175*árak!$AD$4+AL175*árak!$AE$4+AM175*árak!$AF$4+AN175*árak!$AG$4</f>
        <v>14288</v>
      </c>
      <c r="AP175" s="28">
        <f t="shared" si="4"/>
        <v>14288</v>
      </c>
    </row>
    <row r="176" spans="1:42" ht="15.75">
      <c r="A176" s="40" t="s">
        <v>42</v>
      </c>
      <c r="B176" s="40" t="s">
        <v>486</v>
      </c>
      <c r="C176" s="40" t="s">
        <v>487</v>
      </c>
      <c r="D176" s="8" t="s">
        <v>35</v>
      </c>
      <c r="E176" s="28">
        <f t="shared" si="5"/>
        <v>956514</v>
      </c>
      <c r="F176" s="42"/>
      <c r="G176" s="42"/>
      <c r="H176" s="42"/>
      <c r="I176" s="42"/>
      <c r="J176" s="28">
        <f>F176*árak!$A$6+G176*árak!$B$6+H176*árak!$C$6+I176*árak!$D$6</f>
        <v>0</v>
      </c>
      <c r="K176" s="42"/>
      <c r="L176" s="42"/>
      <c r="M176" s="42"/>
      <c r="N176" s="42">
        <v>1</v>
      </c>
      <c r="O176" s="42">
        <v>1</v>
      </c>
      <c r="P176" s="42">
        <v>5</v>
      </c>
      <c r="Q176" s="42">
        <v>4</v>
      </c>
      <c r="R176" s="22">
        <f>+K176*árak!$E$4+'ÖTE 2021'!L176*árak!$F$4+'ÖTE 2021'!M176*árak!$G$4+'ÖTE 2021'!N176*árak!$H$4+'ÖTE 2021'!O176*árak!$I$4+'ÖTE 2021'!P176*árak!$J$4+'ÖTE 2021'!Q176*árak!$K$4</f>
        <v>956514</v>
      </c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23">
        <f>+S176*árak!$L$4+T176*árak!$M$4+U176*árak!$N$4+V176*árak!$O$4+W176*árak!$P$4+X176*árak!$Q$4+Y176*árak!$R$4+Z176*árak!$S$4+AA176*árak!$T$4+AB176*árak!$U$4+AC176*árak!$V$4+AD176*árak!$W$4+AE176*árak!$X$4+AF176*árak!$Y$4+AG176*árak!$Z$4+AH176*árak!$AA$4+AI176*árak!$AB$4+AJ176*árak!$AC$4+AK176*árak!$AD$4+AL176*árak!$AE$4+AM176*árak!$AF$4+AN176*árak!$AG$4</f>
        <v>0</v>
      </c>
      <c r="AP176" s="28">
        <f t="shared" si="4"/>
        <v>956514</v>
      </c>
    </row>
    <row r="177" spans="1:42" ht="15.75">
      <c r="A177" s="40" t="s">
        <v>42</v>
      </c>
      <c r="B177" s="40" t="s">
        <v>488</v>
      </c>
      <c r="C177" s="40" t="s">
        <v>489</v>
      </c>
      <c r="D177" s="8" t="s">
        <v>35</v>
      </c>
      <c r="E177" s="28">
        <f t="shared" si="5"/>
        <v>327660</v>
      </c>
      <c r="F177" s="42"/>
      <c r="G177" s="42"/>
      <c r="H177" s="42"/>
      <c r="I177" s="42"/>
      <c r="J177" s="28">
        <f>F177*árak!$A$6+G177*árak!$B$6+H177*árak!$C$6+I177*árak!$D$6</f>
        <v>0</v>
      </c>
      <c r="K177" s="42"/>
      <c r="L177" s="42"/>
      <c r="M177" s="42"/>
      <c r="N177" s="42">
        <v>1</v>
      </c>
      <c r="O177" s="42"/>
      <c r="P177" s="42"/>
      <c r="Q177" s="42"/>
      <c r="R177" s="22">
        <f>+K177*árak!$E$4+'ÖTE 2021'!L177*árak!$F$4+'ÖTE 2021'!M177*árak!$G$4+'ÖTE 2021'!N177*árak!$H$4+'ÖTE 2021'!O177*árak!$I$4+'ÖTE 2021'!P177*árak!$J$4+'ÖTE 2021'!Q177*árak!$K$4</f>
        <v>327660</v>
      </c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23">
        <f>+S177*árak!$L$4+T177*árak!$M$4+U177*árak!$N$4+V177*árak!$O$4+W177*árak!$P$4+X177*árak!$Q$4+Y177*árak!$R$4+Z177*árak!$S$4+AA177*árak!$T$4+AB177*árak!$U$4+AC177*árak!$V$4+AD177*árak!$W$4+AE177*árak!$X$4+AF177*árak!$Y$4+AG177*árak!$Z$4+AH177*árak!$AA$4+AI177*árak!$AB$4+AJ177*árak!$AC$4+AK177*árak!$AD$4+AL177*árak!$AE$4+AM177*árak!$AF$4+AN177*árak!$AG$4</f>
        <v>0</v>
      </c>
      <c r="AP177" s="28">
        <f t="shared" si="4"/>
        <v>327660</v>
      </c>
    </row>
    <row r="178" spans="1:42" ht="15.75">
      <c r="A178" s="40" t="s">
        <v>42</v>
      </c>
      <c r="B178" s="40" t="s">
        <v>490</v>
      </c>
      <c r="C178" s="40" t="s">
        <v>491</v>
      </c>
      <c r="D178" s="8" t="s">
        <v>37</v>
      </c>
      <c r="E178" s="28">
        <f t="shared" si="5"/>
        <v>54104</v>
      </c>
      <c r="F178" s="42"/>
      <c r="G178" s="42"/>
      <c r="H178" s="42"/>
      <c r="I178" s="42"/>
      <c r="J178" s="28">
        <f>F178*árak!$A$6+G178*árak!$B$6+H178*árak!$C$6+I178*árak!$D$6</f>
        <v>0</v>
      </c>
      <c r="K178" s="42"/>
      <c r="L178" s="42"/>
      <c r="M178" s="42"/>
      <c r="N178" s="42"/>
      <c r="O178" s="42"/>
      <c r="P178" s="42"/>
      <c r="Q178" s="42"/>
      <c r="R178" s="22">
        <f>+K178*árak!$E$4+'ÖTE 2021'!L178*árak!$F$4+'ÖTE 2021'!M178*árak!$G$4+'ÖTE 2021'!N178*árak!$H$4+'ÖTE 2021'!O178*árak!$I$4+'ÖTE 2021'!P178*árak!$J$4+'ÖTE 2021'!Q178*árak!$K$4</f>
        <v>0</v>
      </c>
      <c r="S178" s="42"/>
      <c r="T178" s="42">
        <v>2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>
        <v>3</v>
      </c>
      <c r="AO178" s="23">
        <f>+S178*árak!$L$4+T178*árak!$M$4+U178*árak!$N$4+V178*árak!$O$4+W178*árak!$P$4+X178*árak!$Q$4+Y178*árak!$R$4+Z178*árak!$S$4+AA178*árak!$T$4+AB178*árak!$U$4+AC178*árak!$V$4+AD178*árak!$W$4+AE178*árak!$X$4+AF178*árak!$Y$4+AG178*árak!$Z$4+AH178*árak!$AA$4+AI178*árak!$AB$4+AJ178*árak!$AC$4+AK178*árak!$AD$4+AL178*árak!$AE$4+AM178*árak!$AF$4+AN178*árak!$AG$4</f>
        <v>54104</v>
      </c>
      <c r="AP178" s="28">
        <f t="shared" si="4"/>
        <v>54104</v>
      </c>
    </row>
    <row r="179" spans="1:42" ht="15.75">
      <c r="A179" s="40" t="s">
        <v>42</v>
      </c>
      <c r="B179" s="40" t="s">
        <v>492</v>
      </c>
      <c r="C179" s="40" t="s">
        <v>491</v>
      </c>
      <c r="D179" s="8" t="s">
        <v>36</v>
      </c>
      <c r="E179" s="28">
        <f t="shared" si="5"/>
        <v>0</v>
      </c>
      <c r="F179" s="42"/>
      <c r="G179" s="42"/>
      <c r="H179" s="42"/>
      <c r="I179" s="42"/>
      <c r="J179" s="28">
        <f>F179*árak!$A$6+G179*árak!$B$6+H179*árak!$C$6+I179*árak!$D$6</f>
        <v>0</v>
      </c>
      <c r="K179" s="42"/>
      <c r="L179" s="42"/>
      <c r="M179" s="42"/>
      <c r="N179" s="42"/>
      <c r="O179" s="42"/>
      <c r="P179" s="42"/>
      <c r="Q179" s="42"/>
      <c r="R179" s="22">
        <f>+K179*árak!$E$4+'ÖTE 2021'!L179*árak!$F$4+'ÖTE 2021'!M179*árak!$G$4+'ÖTE 2021'!N179*árak!$H$4+'ÖTE 2021'!O179*árak!$I$4+'ÖTE 2021'!P179*árak!$J$4+'ÖTE 2021'!Q179*árak!$K$4</f>
        <v>0</v>
      </c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23">
        <f>+S179*árak!$L$4+T179*árak!$M$4+U179*árak!$N$4+V179*árak!$O$4+W179*árak!$P$4+X179*árak!$Q$4+Y179*árak!$R$4+Z179*árak!$S$4+AA179*árak!$T$4+AB179*árak!$U$4+AC179*árak!$V$4+AD179*árak!$W$4+AE179*árak!$X$4+AF179*árak!$Y$4+AG179*árak!$Z$4+AH179*árak!$AA$4+AI179*árak!$AB$4+AJ179*árak!$AC$4+AK179*árak!$AD$4+AL179*árak!$AE$4+AM179*árak!$AF$4+AN179*árak!$AG$4</f>
        <v>0</v>
      </c>
      <c r="AP179" s="28">
        <f t="shared" si="4"/>
        <v>0</v>
      </c>
    </row>
    <row r="180" spans="1:42" ht="15.75">
      <c r="A180" s="40" t="s">
        <v>42</v>
      </c>
      <c r="B180" s="40" t="s">
        <v>493</v>
      </c>
      <c r="C180" s="40" t="s">
        <v>494</v>
      </c>
      <c r="D180" s="8" t="s">
        <v>36</v>
      </c>
      <c r="E180" s="28">
        <f t="shared" si="5"/>
        <v>0</v>
      </c>
      <c r="F180" s="42"/>
      <c r="G180" s="42"/>
      <c r="H180" s="42"/>
      <c r="I180" s="42"/>
      <c r="J180" s="28">
        <f>F180*árak!$A$6+G180*árak!$B$6+H180*árak!$C$6+I180*árak!$D$6</f>
        <v>0</v>
      </c>
      <c r="K180" s="42"/>
      <c r="L180" s="42"/>
      <c r="M180" s="42"/>
      <c r="N180" s="42"/>
      <c r="O180" s="42"/>
      <c r="P180" s="42"/>
      <c r="Q180" s="42"/>
      <c r="R180" s="22">
        <f>+K180*árak!$E$4+'ÖTE 2021'!L180*árak!$F$4+'ÖTE 2021'!M180*árak!$G$4+'ÖTE 2021'!N180*árak!$H$4+'ÖTE 2021'!O180*árak!$I$4+'ÖTE 2021'!P180*árak!$J$4+'ÖTE 2021'!Q180*árak!$K$4</f>
        <v>0</v>
      </c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23">
        <f>+S180*árak!$L$4+T180*árak!$M$4+U180*árak!$N$4+V180*árak!$O$4+W180*árak!$P$4+X180*árak!$Q$4+Y180*árak!$R$4+Z180*árak!$S$4+AA180*árak!$T$4+AB180*árak!$U$4+AC180*árak!$V$4+AD180*árak!$W$4+AE180*árak!$X$4+AF180*árak!$Y$4+AG180*árak!$Z$4+AH180*árak!$AA$4+AI180*árak!$AB$4+AJ180*árak!$AC$4+AK180*árak!$AD$4+AL180*árak!$AE$4+AM180*árak!$AF$4+AN180*árak!$AG$4</f>
        <v>0</v>
      </c>
      <c r="AP180" s="28">
        <f t="shared" si="4"/>
        <v>0</v>
      </c>
    </row>
    <row r="181" spans="1:42" ht="15.75">
      <c r="A181" s="40" t="s">
        <v>52</v>
      </c>
      <c r="B181" s="40" t="s">
        <v>499</v>
      </c>
      <c r="C181" s="40" t="s">
        <v>500</v>
      </c>
      <c r="D181" s="8" t="s">
        <v>35</v>
      </c>
      <c r="E181" s="28">
        <f t="shared" si="5"/>
        <v>303632</v>
      </c>
      <c r="F181" s="42"/>
      <c r="G181" s="42"/>
      <c r="H181" s="42"/>
      <c r="I181" s="42"/>
      <c r="J181" s="28">
        <f>F181*árak!$A$4+G181*árak!$B$4+H181*árak!$C$4+I181*árak!$D$4</f>
        <v>0</v>
      </c>
      <c r="K181" s="42"/>
      <c r="L181" s="42"/>
      <c r="M181" s="42"/>
      <c r="N181" s="42"/>
      <c r="O181" s="42">
        <v>2</v>
      </c>
      <c r="P181" s="42"/>
      <c r="Q181" s="42">
        <v>2</v>
      </c>
      <c r="R181" s="22">
        <f>+K181*árak!$E$4+'ÖTE 2021'!L181*árak!$F$4+'ÖTE 2021'!M181*árak!$G$4+'ÖTE 2021'!N181*árak!$H$4+'ÖTE 2021'!O181*árak!$I$4+'ÖTE 2021'!P181*árak!$J$4+'ÖTE 2021'!Q181*árak!$K$4</f>
        <v>303632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23">
        <f>+S181*árak!$L$4+T181*árak!$M$4+U181*árak!$N$4+V181*árak!$O$4+W181*árak!$P$4+X181*árak!$Q$4+Y181*árak!$R$4+Z181*árak!$S$4+AA181*árak!$T$4+AB181*árak!$U$4+AC181*árak!$V$4+AD181*árak!$W$4+AE181*árak!$X$4+AF181*árak!$Y$4+AG181*árak!$Z$4+AH181*árak!$AA$4+AI181*árak!$AB$4+AJ181*árak!$AC$4+AK181*árak!$AD$4+AL181*árak!$AE$4+AM181*árak!$AF$4+AN181*árak!$AG$4</f>
        <v>0</v>
      </c>
      <c r="AP181" s="28">
        <f t="shared" si="4"/>
        <v>303632</v>
      </c>
    </row>
    <row r="182" spans="1:42" ht="15.75">
      <c r="A182" s="40" t="s">
        <v>52</v>
      </c>
      <c r="B182" s="40" t="s">
        <v>615</v>
      </c>
      <c r="C182" s="40" t="s">
        <v>616</v>
      </c>
      <c r="D182" s="8" t="s">
        <v>35</v>
      </c>
      <c r="E182" s="28">
        <f t="shared" si="5"/>
        <v>245015</v>
      </c>
      <c r="F182" s="42"/>
      <c r="G182" s="42"/>
      <c r="H182" s="42"/>
      <c r="I182" s="42"/>
      <c r="J182" s="28">
        <f>F182*árak!$A$4+G182*árak!$B$4+H182*árak!$C$4+I182*árak!$D$4</f>
        <v>0</v>
      </c>
      <c r="K182" s="42"/>
      <c r="L182" s="42"/>
      <c r="M182" s="42">
        <v>2</v>
      </c>
      <c r="N182" s="42"/>
      <c r="O182" s="42">
        <v>2</v>
      </c>
      <c r="P182" s="42">
        <v>1</v>
      </c>
      <c r="Q182" s="42"/>
      <c r="R182" s="22">
        <f>+K182*árak!$E$4+'ÖTE 2021'!L182*árak!$F$4+'ÖTE 2021'!M182*árak!$G$4+'ÖTE 2021'!N182*árak!$H$4+'ÖTE 2021'!O182*árak!$I$4+'ÖTE 2021'!P182*árak!$J$4+'ÖTE 2021'!Q182*árak!$K$4</f>
        <v>212090</v>
      </c>
      <c r="S182" s="42"/>
      <c r="T182" s="42">
        <v>1</v>
      </c>
      <c r="U182" s="42"/>
      <c r="V182" s="42">
        <v>1</v>
      </c>
      <c r="W182" s="42"/>
      <c r="X182" s="42"/>
      <c r="Y182" s="42"/>
      <c r="Z182" s="42"/>
      <c r="AA182" s="42"/>
      <c r="AB182" s="42"/>
      <c r="AC182" s="42"/>
      <c r="AD182" s="42"/>
      <c r="AE182" s="43"/>
      <c r="AF182" s="43"/>
      <c r="AG182" s="43"/>
      <c r="AH182" s="43"/>
      <c r="AI182" s="43"/>
      <c r="AJ182" s="43"/>
      <c r="AK182" s="43"/>
      <c r="AL182" s="43"/>
      <c r="AM182" s="43">
        <v>1</v>
      </c>
      <c r="AN182" s="43"/>
      <c r="AO182" s="23">
        <f>+S182*árak!$L$4+T182*árak!$M$4+U182*árak!$N$4+V182*árak!$O$4+W182*árak!$P$4+X182*árak!$Q$4+Y182*árak!$R$4+Z182*árak!$S$4+AA182*árak!$T$4+AB182*árak!$U$4+AC182*árak!$V$4+AD182*árak!$W$4+AE182*árak!$X$4+AF182*árak!$Y$4+AG182*árak!$Z$4+AH182*árak!$AA$4+AI182*árak!$AB$4+AJ182*árak!$AC$4+AK182*árak!$AD$4+AL182*árak!$AE$4+AM182*árak!$AF$4+AN182*árak!$AG$4</f>
        <v>32925</v>
      </c>
      <c r="AP182" s="28">
        <f t="shared" si="4"/>
        <v>245015</v>
      </c>
    </row>
    <row r="183" spans="1:42" ht="15.75">
      <c r="A183" s="40" t="s">
        <v>52</v>
      </c>
      <c r="B183" s="40" t="s">
        <v>497</v>
      </c>
      <c r="C183" s="40" t="s">
        <v>498</v>
      </c>
      <c r="D183" s="8" t="s">
        <v>37</v>
      </c>
      <c r="E183" s="28">
        <f t="shared" si="5"/>
        <v>0</v>
      </c>
      <c r="F183" s="42"/>
      <c r="G183" s="42"/>
      <c r="H183" s="42"/>
      <c r="I183" s="42"/>
      <c r="J183" s="28">
        <f>F183*árak!$A$4+G183*árak!$B$4+H183*árak!$C$4+I183*árak!$D$4</f>
        <v>0</v>
      </c>
      <c r="K183" s="42"/>
      <c r="L183" s="42"/>
      <c r="M183" s="42"/>
      <c r="N183" s="42"/>
      <c r="O183" s="42"/>
      <c r="P183" s="42"/>
      <c r="Q183" s="42"/>
      <c r="R183" s="22">
        <f>+K183*árak!$E$4+'ÖTE 2021'!L183*árak!$F$4+'ÖTE 2021'!M183*árak!$G$4+'ÖTE 2021'!N183*árak!$H$4+'ÖTE 2021'!O183*árak!$I$4+'ÖTE 2021'!P183*árak!$J$4+'ÖTE 2021'!Q183*árak!$K$4</f>
        <v>0</v>
      </c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23">
        <f>+S183*árak!$L$4+T183*árak!$M$4+U183*árak!$N$4+V183*árak!$O$4+W183*árak!$P$4+X183*árak!$Q$4+Y183*árak!$R$4+Z183*árak!$S$4+AA183*árak!$T$4+AB183*árak!$U$4+AC183*árak!$V$4+AD183*árak!$W$4+AE183*árak!$X$4+AF183*árak!$Y$4+AG183*árak!$Z$4+AH183*árak!$AA$4+AI183*árak!$AB$4+AJ183*árak!$AC$4+AK183*árak!$AD$4+AL183*árak!$AE$4+AM183*árak!$AF$4+AN183*árak!$AG$4</f>
        <v>0</v>
      </c>
      <c r="AP183" s="28">
        <f t="shared" si="4"/>
        <v>0</v>
      </c>
    </row>
    <row r="184" spans="1:42" ht="15.75">
      <c r="A184" s="40" t="s">
        <v>52</v>
      </c>
      <c r="B184" s="40" t="s">
        <v>501</v>
      </c>
      <c r="C184" s="40" t="s">
        <v>502</v>
      </c>
      <c r="D184" s="8" t="s">
        <v>35</v>
      </c>
      <c r="E184" s="28">
        <f t="shared" si="5"/>
        <v>657739</v>
      </c>
      <c r="F184" s="42"/>
      <c r="G184" s="42"/>
      <c r="H184" s="42"/>
      <c r="I184" s="42">
        <v>1</v>
      </c>
      <c r="J184" s="28">
        <f>F184*árak!$A$4+G184*árak!$B$4+H184*árak!$C$4+I184*árak!$D$4</f>
        <v>197210</v>
      </c>
      <c r="K184" s="42"/>
      <c r="L184" s="42"/>
      <c r="M184" s="42"/>
      <c r="N184" s="42"/>
      <c r="O184" s="42">
        <v>7</v>
      </c>
      <c r="P184" s="42"/>
      <c r="Q184" s="42"/>
      <c r="R184" s="22">
        <f>+K184*árak!$E$4+'ÖTE 2021'!L184*árak!$F$4+'ÖTE 2021'!M184*árak!$G$4+'ÖTE 2021'!N184*árak!$H$4+'ÖTE 2021'!O184*árak!$I$4+'ÖTE 2021'!P184*árak!$J$4+'ÖTE 2021'!Q184*árak!$K$4</f>
        <v>382270</v>
      </c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>
        <v>1</v>
      </c>
      <c r="AE184" s="43"/>
      <c r="AF184" s="43"/>
      <c r="AG184" s="43"/>
      <c r="AH184" s="43"/>
      <c r="AI184" s="43"/>
      <c r="AJ184" s="43">
        <v>2</v>
      </c>
      <c r="AK184" s="43">
        <v>6</v>
      </c>
      <c r="AL184" s="43"/>
      <c r="AM184" s="43"/>
      <c r="AN184" s="43"/>
      <c r="AO184" s="23">
        <f>+S184*árak!$L$4+T184*árak!$M$4+U184*árak!$N$4+V184*árak!$O$4+W184*árak!$P$4+X184*árak!$Q$4+Y184*árak!$R$4+Z184*árak!$S$4+AA184*árak!$T$4+AB184*árak!$U$4+AC184*árak!$V$4+AD184*árak!$W$4+AE184*árak!$X$4+AF184*árak!$Y$4+AG184*árak!$Z$4+AH184*árak!$AA$4+AI184*árak!$AB$4+AJ184*árak!$AC$4+AK184*árak!$AD$4+AL184*árak!$AE$4+AM184*árak!$AF$4+AN184*árak!$AG$4</f>
        <v>78259</v>
      </c>
      <c r="AP184" s="28">
        <f t="shared" si="4"/>
        <v>460529</v>
      </c>
    </row>
    <row r="185" spans="1:42" ht="15.75">
      <c r="A185" s="40" t="s">
        <v>52</v>
      </c>
      <c r="B185" s="40" t="s">
        <v>503</v>
      </c>
      <c r="C185" s="40" t="s">
        <v>504</v>
      </c>
      <c r="D185" s="8" t="s">
        <v>35</v>
      </c>
      <c r="E185" s="28">
        <f t="shared" si="5"/>
        <v>0</v>
      </c>
      <c r="F185" s="42"/>
      <c r="G185" s="42"/>
      <c r="H185" s="42"/>
      <c r="I185" s="42"/>
      <c r="J185" s="28">
        <f>F185*árak!$A$4+G185*árak!$B$4+H185*árak!$C$4+I185*árak!$D$4</f>
        <v>0</v>
      </c>
      <c r="K185" s="42"/>
      <c r="L185" s="42"/>
      <c r="M185" s="42"/>
      <c r="N185" s="42"/>
      <c r="O185" s="42"/>
      <c r="P185" s="42"/>
      <c r="Q185" s="42"/>
      <c r="R185" s="22">
        <f>+K185*árak!$E$4+'ÖTE 2021'!L185*árak!$F$4+'ÖTE 2021'!M185*árak!$G$4+'ÖTE 2021'!N185*árak!$H$4+'ÖTE 2021'!O185*árak!$I$4+'ÖTE 2021'!P185*árak!$J$4+'ÖTE 2021'!Q185*árak!$K$4</f>
        <v>0</v>
      </c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23">
        <f>+S185*árak!$L$4+T185*árak!$M$4+U185*árak!$N$4+V185*árak!$O$4+W185*árak!$P$4+X185*árak!$Q$4+Y185*árak!$R$4+Z185*árak!$S$4+AA185*árak!$T$4+AB185*árak!$U$4+AC185*árak!$V$4+AD185*árak!$W$4+AE185*árak!$X$4+AF185*árak!$Y$4+AG185*árak!$Z$4+AH185*árak!$AA$4+AI185*árak!$AB$4+AJ185*árak!$AC$4+AK185*árak!$AD$4+AL185*árak!$AE$4+AM185*árak!$AF$4+AN185*árak!$AG$4</f>
        <v>0</v>
      </c>
      <c r="AP185" s="28">
        <f t="shared" si="4"/>
        <v>0</v>
      </c>
    </row>
    <row r="186" spans="1:42" ht="15.75">
      <c r="A186" s="40" t="s">
        <v>52</v>
      </c>
      <c r="B186" s="40" t="s">
        <v>505</v>
      </c>
      <c r="C186" s="40" t="s">
        <v>506</v>
      </c>
      <c r="D186" s="8" t="s">
        <v>36</v>
      </c>
      <c r="E186" s="28">
        <f t="shared" si="5"/>
        <v>497544</v>
      </c>
      <c r="F186" s="42">
        <v>1</v>
      </c>
      <c r="G186" s="42"/>
      <c r="H186" s="42"/>
      <c r="I186" s="42"/>
      <c r="J186" s="28">
        <f>F186*árak!$A$4+G186*árak!$B$4+H186*árak!$C$4+I186*árak!$D$4</f>
        <v>460460</v>
      </c>
      <c r="K186" s="42"/>
      <c r="L186" s="42"/>
      <c r="M186" s="42"/>
      <c r="N186" s="42"/>
      <c r="O186" s="42"/>
      <c r="P186" s="42">
        <v>1</v>
      </c>
      <c r="Q186" s="42"/>
      <c r="R186" s="22">
        <f>+K186*árak!$E$4+'ÖTE 2021'!L186*árak!$F$4+'ÖTE 2021'!M186*árak!$G$4+'ÖTE 2021'!N186*árak!$H$4+'ÖTE 2021'!O186*árak!$I$4+'ÖTE 2021'!P186*árak!$J$4+'ÖTE 2021'!Q186*árak!$K$4</f>
        <v>37084</v>
      </c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23">
        <f>+S186*árak!$L$4+T186*árak!$M$4+U186*árak!$N$4+V186*árak!$O$4+W186*árak!$P$4+X186*árak!$Q$4+Y186*árak!$R$4+Z186*árak!$S$4+AA186*árak!$T$4+AB186*árak!$U$4+AC186*árak!$V$4+AD186*árak!$W$4+AE186*árak!$X$4+AF186*árak!$Y$4+AG186*árak!$Z$4+AH186*árak!$AA$4+AI186*árak!$AB$4+AJ186*árak!$AC$4+AK186*árak!$AD$4+AL186*árak!$AE$4+AM186*árak!$AF$4+AN186*árak!$AG$4</f>
        <v>0</v>
      </c>
      <c r="AP186" s="28">
        <f t="shared" si="4"/>
        <v>37084</v>
      </c>
    </row>
    <row r="187" spans="1:42" ht="15.75">
      <c r="A187" s="40" t="s">
        <v>52</v>
      </c>
      <c r="B187" s="40" t="s">
        <v>507</v>
      </c>
      <c r="C187" s="40" t="s">
        <v>508</v>
      </c>
      <c r="D187" s="8" t="s">
        <v>37</v>
      </c>
      <c r="E187" s="28">
        <f t="shared" si="5"/>
        <v>74676</v>
      </c>
      <c r="F187" s="42"/>
      <c r="G187" s="42"/>
      <c r="H187" s="42"/>
      <c r="I187" s="42"/>
      <c r="J187" s="28">
        <f>F187*árak!$A$4+G187*árak!$B$4+H187*árak!$C$4+I187*árak!$D$4</f>
        <v>0</v>
      </c>
      <c r="K187" s="42"/>
      <c r="L187" s="42"/>
      <c r="M187" s="42">
        <v>2</v>
      </c>
      <c r="N187" s="42"/>
      <c r="O187" s="42"/>
      <c r="P187" s="42"/>
      <c r="Q187" s="42"/>
      <c r="R187" s="22">
        <f>+K187*árak!$E$4+'ÖTE 2021'!L187*árak!$F$4+'ÖTE 2021'!M187*árak!$G$4+'ÖTE 2021'!N187*árak!$H$4+'ÖTE 2021'!O187*árak!$I$4+'ÖTE 2021'!P187*árak!$J$4+'ÖTE 2021'!Q187*árak!$K$4</f>
        <v>65786</v>
      </c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3"/>
      <c r="AF187" s="43">
        <v>1</v>
      </c>
      <c r="AG187" s="43"/>
      <c r="AH187" s="43"/>
      <c r="AI187" s="43"/>
      <c r="AJ187" s="43"/>
      <c r="AK187" s="43">
        <v>2</v>
      </c>
      <c r="AL187" s="43"/>
      <c r="AM187" s="43"/>
      <c r="AN187" s="43"/>
      <c r="AO187" s="23">
        <f>+S187*árak!$L$4+T187*árak!$M$4+U187*árak!$N$4+V187*árak!$O$4+W187*árak!$P$4+X187*árak!$Q$4+Y187*árak!$R$4+Z187*árak!$S$4+AA187*árak!$T$4+AB187*árak!$U$4+AC187*árak!$V$4+AD187*árak!$W$4+AE187*árak!$X$4+AF187*árak!$Y$4+AG187*árak!$Z$4+AH187*árak!$AA$4+AI187*árak!$AB$4+AJ187*árak!$AC$4+AK187*árak!$AD$4+AL187*árak!$AE$4+AM187*árak!$AF$4+AN187*árak!$AG$4</f>
        <v>8890</v>
      </c>
      <c r="AP187" s="28">
        <f t="shared" si="4"/>
        <v>74676</v>
      </c>
    </row>
    <row r="188" spans="1:42" ht="15.75">
      <c r="A188" s="40" t="s">
        <v>52</v>
      </c>
      <c r="B188" s="40" t="s">
        <v>509</v>
      </c>
      <c r="C188" s="40" t="s">
        <v>510</v>
      </c>
      <c r="D188" s="8" t="s">
        <v>37</v>
      </c>
      <c r="E188" s="28">
        <f t="shared" si="5"/>
        <v>171605</v>
      </c>
      <c r="F188" s="42"/>
      <c r="G188" s="42"/>
      <c r="H188" s="42"/>
      <c r="I188" s="42"/>
      <c r="J188" s="28">
        <f>F188*árak!$A$4+G188*árak!$B$4+H188*árak!$C$4+I188*árak!$D$4</f>
        <v>0</v>
      </c>
      <c r="K188" s="42"/>
      <c r="L188" s="42"/>
      <c r="M188" s="42">
        <v>3</v>
      </c>
      <c r="N188" s="42"/>
      <c r="O188" s="42"/>
      <c r="P188" s="42"/>
      <c r="Q188" s="42"/>
      <c r="R188" s="22">
        <f>+K188*árak!$E$4+'ÖTE 2021'!L188*árak!$F$4+'ÖTE 2021'!M188*árak!$G$4+'ÖTE 2021'!N188*árak!$H$4+'ÖTE 2021'!O188*árak!$I$4+'ÖTE 2021'!P188*árak!$J$4+'ÖTE 2021'!Q188*árak!$K$4</f>
        <v>98679</v>
      </c>
      <c r="S188" s="42"/>
      <c r="T188" s="42"/>
      <c r="U188" s="42"/>
      <c r="V188" s="42"/>
      <c r="W188" s="42"/>
      <c r="X188" s="42"/>
      <c r="Y188" s="42">
        <v>2</v>
      </c>
      <c r="Z188" s="42"/>
      <c r="AA188" s="42"/>
      <c r="AB188" s="42"/>
      <c r="AC188" s="42"/>
      <c r="AD188" s="42"/>
      <c r="AE188" s="43"/>
      <c r="AF188" s="43"/>
      <c r="AG188" s="43"/>
      <c r="AH188" s="43"/>
      <c r="AI188" s="43"/>
      <c r="AJ188" s="43">
        <v>1</v>
      </c>
      <c r="AK188" s="43">
        <v>4</v>
      </c>
      <c r="AL188" s="43"/>
      <c r="AM188" s="43"/>
      <c r="AN188" s="43"/>
      <c r="AO188" s="23">
        <f>+S188*árak!$L$4+T188*árak!$M$4+U188*árak!$N$4+V188*árak!$O$4+W188*árak!$P$4+X188*árak!$Q$4+Y188*árak!$R$4+Z188*árak!$S$4+AA188*árak!$T$4+AB188*árak!$U$4+AC188*árak!$V$4+AD188*árak!$W$4+AE188*árak!$X$4+AF188*árak!$Y$4+AG188*árak!$Z$4+AH188*árak!$AA$4+AI188*árak!$AB$4+AJ188*árak!$AC$4+AK188*árak!$AD$4+AL188*árak!$AE$4+AM188*árak!$AF$4+AN188*árak!$AG$4</f>
        <v>72926</v>
      </c>
      <c r="AP188" s="28">
        <f t="shared" si="4"/>
        <v>171605</v>
      </c>
    </row>
    <row r="189" spans="1:42" ht="15.75">
      <c r="A189" s="40" t="s">
        <v>52</v>
      </c>
      <c r="B189" s="40" t="s">
        <v>511</v>
      </c>
      <c r="C189" s="40" t="s">
        <v>512</v>
      </c>
      <c r="D189" s="8" t="s">
        <v>35</v>
      </c>
      <c r="E189" s="28">
        <f t="shared" si="5"/>
        <v>91694</v>
      </c>
      <c r="F189" s="42"/>
      <c r="G189" s="42"/>
      <c r="H189" s="42"/>
      <c r="I189" s="42"/>
      <c r="J189" s="28">
        <f>F189*árak!$A$4+G189*árak!$B$4+H189*árak!$C$4+I189*árak!$D$4</f>
        <v>0</v>
      </c>
      <c r="K189" s="42"/>
      <c r="L189" s="42"/>
      <c r="M189" s="42"/>
      <c r="N189" s="42"/>
      <c r="O189" s="42">
        <v>1</v>
      </c>
      <c r="P189" s="42">
        <v>1</v>
      </c>
      <c r="Q189" s="42"/>
      <c r="R189" s="22">
        <f>+K189*árak!$E$4+'ÖTE 2021'!L189*árak!$F$4+'ÖTE 2021'!M189*árak!$G$4+'ÖTE 2021'!N189*árak!$H$4+'ÖTE 2021'!O189*árak!$I$4+'ÖTE 2021'!P189*árak!$J$4+'ÖTE 2021'!Q189*árak!$K$4</f>
        <v>91694</v>
      </c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23">
        <f>+S189*árak!$L$4+T189*árak!$M$4+U189*árak!$N$4+V189*árak!$O$4+W189*árak!$P$4+X189*árak!$Q$4+Y189*árak!$R$4+Z189*árak!$S$4+AA189*árak!$T$4+AB189*árak!$U$4+AC189*árak!$V$4+AD189*árak!$W$4+AE189*árak!$X$4+AF189*árak!$Y$4+AG189*árak!$Z$4+AH189*árak!$AA$4+AI189*árak!$AB$4+AJ189*árak!$AC$4+AK189*árak!$AD$4+AL189*árak!$AE$4+AM189*árak!$AF$4+AN189*árak!$AG$4</f>
        <v>0</v>
      </c>
      <c r="AP189" s="28">
        <f t="shared" si="4"/>
        <v>91694</v>
      </c>
    </row>
    <row r="190" spans="1:42" ht="15.75">
      <c r="A190" s="40" t="s">
        <v>52</v>
      </c>
      <c r="B190" s="40" t="s">
        <v>513</v>
      </c>
      <c r="C190" s="40" t="s">
        <v>514</v>
      </c>
      <c r="D190" s="8" t="s">
        <v>35</v>
      </c>
      <c r="E190" s="28">
        <f t="shared" si="5"/>
        <v>0</v>
      </c>
      <c r="F190" s="42"/>
      <c r="G190" s="42"/>
      <c r="H190" s="42"/>
      <c r="I190" s="42"/>
      <c r="J190" s="28">
        <f>F190*árak!$A$4+G190*árak!$B$4+H190*árak!$C$4+I190*árak!$D$4</f>
        <v>0</v>
      </c>
      <c r="K190" s="42"/>
      <c r="L190" s="42"/>
      <c r="M190" s="42"/>
      <c r="N190" s="42"/>
      <c r="O190" s="42"/>
      <c r="P190" s="42"/>
      <c r="Q190" s="42"/>
      <c r="R190" s="22">
        <f>+K190*árak!$E$4+'ÖTE 2021'!L190*árak!$F$4+'ÖTE 2021'!M190*árak!$G$4+'ÖTE 2021'!N190*árak!$H$4+'ÖTE 2021'!O190*árak!$I$4+'ÖTE 2021'!P190*árak!$J$4+'ÖTE 2021'!Q190*árak!$K$4</f>
        <v>0</v>
      </c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23">
        <f>+S190*árak!$L$4+T190*árak!$M$4+U190*árak!$N$4+V190*árak!$O$4+W190*árak!$P$4+X190*árak!$Q$4+Y190*árak!$R$4+Z190*árak!$S$4+AA190*árak!$T$4+AB190*árak!$U$4+AC190*árak!$V$4+AD190*árak!$W$4+AE190*árak!$X$4+AF190*árak!$Y$4+AG190*árak!$Z$4+AH190*árak!$AA$4+AI190*árak!$AB$4+AJ190*árak!$AC$4+AK190*árak!$AD$4+AL190*árak!$AE$4+AM190*árak!$AF$4+AN190*árak!$AG$4</f>
        <v>0</v>
      </c>
      <c r="AP190" s="28">
        <f t="shared" si="4"/>
        <v>0</v>
      </c>
    </row>
    <row r="191" spans="1:42" ht="15.75">
      <c r="A191" s="40" t="s">
        <v>52</v>
      </c>
      <c r="B191" s="40" t="s">
        <v>515</v>
      </c>
      <c r="C191" s="40" t="s">
        <v>516</v>
      </c>
      <c r="D191" s="8" t="s">
        <v>35</v>
      </c>
      <c r="E191" s="28">
        <f t="shared" si="5"/>
        <v>185166</v>
      </c>
      <c r="F191" s="42"/>
      <c r="G191" s="42"/>
      <c r="H191" s="42"/>
      <c r="I191" s="42"/>
      <c r="J191" s="28">
        <f>F191*árak!$A$4+G191*árak!$B$4+H191*árak!$C$4+I191*árak!$D$4</f>
        <v>0</v>
      </c>
      <c r="K191" s="42"/>
      <c r="L191" s="42">
        <v>1</v>
      </c>
      <c r="M191" s="42">
        <v>1</v>
      </c>
      <c r="N191" s="42"/>
      <c r="O191" s="42"/>
      <c r="P191" s="42"/>
      <c r="Q191" s="42"/>
      <c r="R191" s="22">
        <f>+K191*árak!$E$4+'ÖTE 2021'!L191*árak!$F$4+'ÖTE 2021'!M191*árak!$G$4+'ÖTE 2021'!N191*árak!$H$4+'ÖTE 2021'!O191*árak!$I$4+'ÖTE 2021'!P191*árak!$J$4+'ÖTE 2021'!Q191*árak!$K$4</f>
        <v>185166</v>
      </c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23">
        <f>+S191*árak!$L$4+T191*árak!$M$4+U191*árak!$N$4+V191*árak!$O$4+W191*árak!$P$4+X191*árak!$Q$4+Y191*árak!$R$4+Z191*árak!$S$4+AA191*árak!$T$4+AB191*árak!$U$4+AC191*árak!$V$4+AD191*árak!$W$4+AE191*árak!$X$4+AF191*árak!$Y$4+AG191*árak!$Z$4+AH191*árak!$AA$4+AI191*árak!$AB$4+AJ191*árak!$AC$4+AK191*árak!$AD$4+AL191*árak!$AE$4+AM191*árak!$AF$4+AN191*árak!$AG$4</f>
        <v>0</v>
      </c>
      <c r="AP191" s="28">
        <f t="shared" si="4"/>
        <v>185166</v>
      </c>
    </row>
    <row r="192" spans="1:42" ht="15.75">
      <c r="A192" s="40" t="s">
        <v>52</v>
      </c>
      <c r="B192" s="40" t="s">
        <v>517</v>
      </c>
      <c r="C192" s="40" t="s">
        <v>518</v>
      </c>
      <c r="D192" s="8" t="s">
        <v>37</v>
      </c>
      <c r="E192" s="28">
        <f t="shared" si="5"/>
        <v>77739</v>
      </c>
      <c r="F192" s="42"/>
      <c r="G192" s="42"/>
      <c r="H192" s="42"/>
      <c r="I192" s="42"/>
      <c r="J192" s="28">
        <f>F192*árak!$A$4+G192*árak!$B$4+H192*árak!$C$4+I192*árak!$D$4</f>
        <v>0</v>
      </c>
      <c r="K192" s="42"/>
      <c r="L192" s="42"/>
      <c r="M192" s="42"/>
      <c r="N192" s="42"/>
      <c r="O192" s="42"/>
      <c r="P192" s="42"/>
      <c r="Q192" s="42"/>
      <c r="R192" s="22">
        <f>+K192*árak!$E$4+'ÖTE 2021'!L192*árak!$F$4+'ÖTE 2021'!M192*árak!$G$4+'ÖTE 2021'!N192*árak!$H$4+'ÖTE 2021'!O192*árak!$I$4+'ÖTE 2021'!P192*árak!$J$4+'ÖTE 2021'!Q192*árak!$K$4</f>
        <v>0</v>
      </c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3"/>
      <c r="AF192" s="43"/>
      <c r="AG192" s="43"/>
      <c r="AH192" s="43"/>
      <c r="AI192" s="43"/>
      <c r="AJ192" s="43">
        <v>1</v>
      </c>
      <c r="AK192" s="43"/>
      <c r="AL192" s="43"/>
      <c r="AM192" s="43">
        <v>1</v>
      </c>
      <c r="AN192" s="43">
        <v>3</v>
      </c>
      <c r="AO192" s="23">
        <f>+S192*árak!$L$4+T192*árak!$M$4+U192*árak!$N$4+V192*árak!$O$4+W192*árak!$P$4+X192*árak!$Q$4+Y192*árak!$R$4+Z192*árak!$S$4+AA192*árak!$T$4+AB192*árak!$U$4+AC192*árak!$V$4+AD192*árak!$W$4+AE192*árak!$X$4+AF192*árak!$Y$4+AG192*árak!$Z$4+AH192*árak!$AA$4+AI192*árak!$AB$4+AJ192*árak!$AC$4+AK192*árak!$AD$4+AL192*árak!$AE$4+AM192*árak!$AF$4+AN192*árak!$AG$4</f>
        <v>77739</v>
      </c>
      <c r="AP192" s="28">
        <f t="shared" si="4"/>
        <v>77739</v>
      </c>
    </row>
    <row r="193" spans="1:42" ht="15.75">
      <c r="A193" s="40" t="s">
        <v>52</v>
      </c>
      <c r="B193" s="40" t="s">
        <v>519</v>
      </c>
      <c r="C193" s="40" t="s">
        <v>520</v>
      </c>
      <c r="D193" s="8" t="s">
        <v>35</v>
      </c>
      <c r="E193" s="28">
        <f t="shared" si="5"/>
        <v>965343</v>
      </c>
      <c r="F193" s="42"/>
      <c r="G193" s="42"/>
      <c r="H193" s="42">
        <v>1</v>
      </c>
      <c r="I193" s="42"/>
      <c r="J193" s="28">
        <f>F193*árak!$A$4+G193*árak!$B$4+H193*árak!$C$4+I193*árak!$D$4</f>
        <v>965343</v>
      </c>
      <c r="K193" s="42"/>
      <c r="L193" s="42"/>
      <c r="M193" s="42"/>
      <c r="N193" s="42"/>
      <c r="O193" s="42"/>
      <c r="P193" s="42"/>
      <c r="Q193" s="42"/>
      <c r="R193" s="22">
        <f>+K193*árak!$E$4+'ÖTE 2021'!L193*árak!$F$4+'ÖTE 2021'!M193*árak!$G$4+'ÖTE 2021'!N193*árak!$H$4+'ÖTE 2021'!O193*árak!$I$4+'ÖTE 2021'!P193*árak!$J$4+'ÖTE 2021'!Q193*árak!$K$4</f>
        <v>0</v>
      </c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23">
        <f>+S193*árak!$L$4+T193*árak!$M$4+U193*árak!$N$4+V193*árak!$O$4+W193*árak!$P$4+X193*árak!$Q$4+Y193*árak!$R$4+Z193*árak!$S$4+AA193*árak!$T$4+AB193*árak!$U$4+AC193*árak!$V$4+AD193*árak!$W$4+AE193*árak!$X$4+AF193*árak!$Y$4+AG193*árak!$Z$4+AH193*árak!$AA$4+AI193*árak!$AB$4+AJ193*árak!$AC$4+AK193*árak!$AD$4+AL193*árak!$AE$4+AM193*árak!$AF$4+AN193*árak!$AG$4</f>
        <v>0</v>
      </c>
      <c r="AP193" s="28">
        <f t="shared" si="4"/>
        <v>0</v>
      </c>
    </row>
    <row r="194" spans="1:42" ht="15.75">
      <c r="A194" s="40" t="s">
        <v>52</v>
      </c>
      <c r="B194" s="40" t="s">
        <v>521</v>
      </c>
      <c r="C194" s="40" t="s">
        <v>522</v>
      </c>
      <c r="D194" s="8" t="s">
        <v>36</v>
      </c>
      <c r="E194" s="28">
        <f t="shared" si="5"/>
        <v>558123</v>
      </c>
      <c r="F194" s="42">
        <v>1</v>
      </c>
      <c r="G194" s="42"/>
      <c r="H194" s="42"/>
      <c r="I194" s="42"/>
      <c r="J194" s="28">
        <f>F194*árak!$A$4+G194*árak!$B$4+H194*árak!$C$4+I194*árak!$D$4</f>
        <v>460460</v>
      </c>
      <c r="K194" s="42"/>
      <c r="L194" s="42"/>
      <c r="M194" s="42"/>
      <c r="N194" s="42"/>
      <c r="O194" s="42">
        <v>1</v>
      </c>
      <c r="P194" s="42">
        <v>1</v>
      </c>
      <c r="Q194" s="42"/>
      <c r="R194" s="22">
        <f>+K194*árak!$E$4+'ÖTE 2021'!L194*árak!$F$4+'ÖTE 2021'!M194*árak!$G$4+'ÖTE 2021'!N194*árak!$H$4+'ÖTE 2021'!O194*árak!$I$4+'ÖTE 2021'!P194*árak!$J$4+'ÖTE 2021'!Q194*árak!$K$4</f>
        <v>91694</v>
      </c>
      <c r="S194" s="42"/>
      <c r="T194" s="42"/>
      <c r="U194" s="42"/>
      <c r="V194" s="42"/>
      <c r="W194" s="42"/>
      <c r="X194" s="42"/>
      <c r="Y194" s="42"/>
      <c r="Z194" s="42"/>
      <c r="AA194" s="42">
        <v>1</v>
      </c>
      <c r="AB194" s="42"/>
      <c r="AC194" s="42"/>
      <c r="AD194" s="42"/>
      <c r="AE194" s="43"/>
      <c r="AF194" s="43"/>
      <c r="AG194" s="43"/>
      <c r="AH194" s="43"/>
      <c r="AI194" s="43">
        <v>2</v>
      </c>
      <c r="AJ194" s="43"/>
      <c r="AK194" s="43"/>
      <c r="AL194" s="43"/>
      <c r="AM194" s="43"/>
      <c r="AN194" s="43"/>
      <c r="AO194" s="23">
        <f>+S194*árak!$L$4+T194*árak!$M$4+U194*árak!$N$4+V194*árak!$O$4+W194*árak!$P$4+X194*árak!$Q$4+Y194*árak!$R$4+Z194*árak!$S$4+AA194*árak!$T$4+AB194*árak!$U$4+AC194*árak!$V$4+AD194*árak!$W$4+AE194*árak!$X$4+AF194*árak!$Y$4+AG194*árak!$Z$4+AH194*árak!$AA$4+AI194*árak!$AB$4+AJ194*árak!$AC$4+AK194*árak!$AD$4+AL194*árak!$AE$4+AM194*árak!$AF$4+AN194*árak!$AG$4</f>
        <v>5969</v>
      </c>
      <c r="AP194" s="28">
        <f t="shared" si="4"/>
        <v>97663</v>
      </c>
    </row>
    <row r="195" spans="1:42" ht="15.75">
      <c r="A195" s="40" t="s">
        <v>52</v>
      </c>
      <c r="B195" s="40" t="s">
        <v>523</v>
      </c>
      <c r="C195" s="40" t="s">
        <v>524</v>
      </c>
      <c r="D195" s="8" t="s">
        <v>35</v>
      </c>
      <c r="E195" s="28">
        <f t="shared" si="5"/>
        <v>979425</v>
      </c>
      <c r="F195" s="42"/>
      <c r="G195" s="42"/>
      <c r="H195" s="42"/>
      <c r="I195" s="42"/>
      <c r="J195" s="28">
        <f>F195*árak!$A$4+G195*árak!$B$4+H195*árak!$C$4+I195*árak!$D$4</f>
        <v>0</v>
      </c>
      <c r="K195" s="42"/>
      <c r="L195" s="42"/>
      <c r="M195" s="42"/>
      <c r="N195" s="42"/>
      <c r="O195" s="42"/>
      <c r="P195" s="42"/>
      <c r="Q195" s="42">
        <v>5</v>
      </c>
      <c r="R195" s="22">
        <f>+K195*árak!$E$4+'ÖTE 2021'!L195*árak!$F$4+'ÖTE 2021'!M195*árak!$G$4+'ÖTE 2021'!N195*árak!$H$4+'ÖTE 2021'!O195*árak!$I$4+'ÖTE 2021'!P195*árak!$J$4+'ÖTE 2021'!Q195*árak!$K$4</f>
        <v>486030</v>
      </c>
      <c r="S195" s="42">
        <v>1</v>
      </c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23">
        <f>+S195*árak!$L$4+T195*árak!$M$4+U195*árak!$N$4+V195*árak!$O$4+W195*árak!$P$4+X195*árak!$Q$4+Y195*árak!$R$4+Z195*árak!$S$4+AA195*árak!$T$4+AB195*árak!$U$4+AC195*árak!$V$4+AD195*árak!$W$4+AE195*árak!$X$4+AF195*árak!$Y$4+AG195*árak!$Z$4+AH195*árak!$AA$4+AI195*árak!$AB$4+AJ195*árak!$AC$4+AK195*árak!$AD$4+AL195*árak!$AE$4+AM195*árak!$AF$4+AN195*árak!$AG$4</f>
        <v>493395</v>
      </c>
      <c r="AP195" s="28">
        <f t="shared" si="4"/>
        <v>979425</v>
      </c>
    </row>
    <row r="196" spans="1:42" ht="15.75">
      <c r="A196" s="40" t="s">
        <v>52</v>
      </c>
      <c r="B196" s="40" t="s">
        <v>525</v>
      </c>
      <c r="C196" s="40" t="s">
        <v>526</v>
      </c>
      <c r="D196" s="8" t="s">
        <v>35</v>
      </c>
      <c r="E196" s="28">
        <f t="shared" si="5"/>
        <v>0</v>
      </c>
      <c r="F196" s="42"/>
      <c r="G196" s="42"/>
      <c r="H196" s="42"/>
      <c r="I196" s="42"/>
      <c r="J196" s="28">
        <f>F196*árak!$A$4+G196*árak!$B$4+H196*árak!$C$4+I196*árak!$D$4</f>
        <v>0</v>
      </c>
      <c r="K196" s="42"/>
      <c r="L196" s="42"/>
      <c r="M196" s="42"/>
      <c r="N196" s="42"/>
      <c r="O196" s="42"/>
      <c r="P196" s="42"/>
      <c r="Q196" s="42"/>
      <c r="R196" s="22">
        <f>+K196*árak!$E$4+'ÖTE 2021'!L196*árak!$F$4+'ÖTE 2021'!M196*árak!$G$4+'ÖTE 2021'!N196*árak!$H$4+'ÖTE 2021'!O196*árak!$I$4+'ÖTE 2021'!P196*árak!$J$4+'ÖTE 2021'!Q196*árak!$K$4</f>
        <v>0</v>
      </c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23">
        <f>+S196*árak!$L$4+T196*árak!$M$4+U196*árak!$N$4+V196*árak!$O$4+W196*árak!$P$4+X196*árak!$Q$4+Y196*árak!$R$4+Z196*árak!$S$4+AA196*árak!$T$4+AB196*árak!$U$4+AC196*árak!$V$4+AD196*árak!$W$4+AE196*árak!$X$4+AF196*árak!$Y$4+AG196*árak!$Z$4+AH196*árak!$AA$4+AI196*árak!$AB$4+AJ196*árak!$AC$4+AK196*árak!$AD$4+AL196*árak!$AE$4+AM196*árak!$AF$4+AN196*árak!$AG$4</f>
        <v>0</v>
      </c>
      <c r="AP196" s="28">
        <f t="shared" si="4"/>
        <v>0</v>
      </c>
    </row>
    <row r="197" spans="1:42" ht="15.75">
      <c r="A197" s="40" t="s">
        <v>52</v>
      </c>
      <c r="B197" s="40" t="s">
        <v>527</v>
      </c>
      <c r="C197" s="40" t="s">
        <v>528</v>
      </c>
      <c r="D197" s="8" t="s">
        <v>35</v>
      </c>
      <c r="E197" s="28">
        <f t="shared" si="5"/>
        <v>956387</v>
      </c>
      <c r="F197" s="42"/>
      <c r="G197" s="42"/>
      <c r="H197" s="42"/>
      <c r="I197" s="42"/>
      <c r="J197" s="28">
        <f>F197*árak!$A$4+G197*árak!$B$4+H197*árak!$C$4+I197*árak!$D$4</f>
        <v>0</v>
      </c>
      <c r="K197" s="42"/>
      <c r="L197" s="42"/>
      <c r="M197" s="42"/>
      <c r="N197" s="42"/>
      <c r="O197" s="42"/>
      <c r="P197" s="42">
        <v>2</v>
      </c>
      <c r="Q197" s="42">
        <v>4</v>
      </c>
      <c r="R197" s="22">
        <f>+K197*árak!$E$4+'ÖTE 2021'!L197*árak!$F$4+'ÖTE 2021'!M197*árak!$G$4+'ÖTE 2021'!N197*árak!$H$4+'ÖTE 2021'!O197*árak!$I$4+'ÖTE 2021'!P197*árak!$J$4+'ÖTE 2021'!Q197*árak!$K$4</f>
        <v>462992</v>
      </c>
      <c r="S197" s="42">
        <v>1</v>
      </c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23">
        <f>+S197*árak!$L$4+T197*árak!$M$4+U197*árak!$N$4+V197*árak!$O$4+W197*árak!$P$4+X197*árak!$Q$4+Y197*árak!$R$4+Z197*árak!$S$4+AA197*árak!$T$4+AB197*árak!$U$4+AC197*árak!$V$4+AD197*árak!$W$4+AE197*árak!$X$4+AF197*árak!$Y$4+AG197*árak!$Z$4+AH197*árak!$AA$4+AI197*árak!$AB$4+AJ197*árak!$AC$4+AK197*árak!$AD$4+AL197*árak!$AE$4+AM197*árak!$AF$4+AN197*árak!$AG$4</f>
        <v>493395</v>
      </c>
      <c r="AP197" s="28">
        <f aca="true" t="shared" si="6" ref="AP197:AP260">+R197+AO197</f>
        <v>956387</v>
      </c>
    </row>
    <row r="198" spans="1:42" ht="15.75">
      <c r="A198" s="40" t="s">
        <v>52</v>
      </c>
      <c r="B198" s="40" t="s">
        <v>529</v>
      </c>
      <c r="C198" s="40" t="s">
        <v>530</v>
      </c>
      <c r="D198" s="8" t="s">
        <v>35</v>
      </c>
      <c r="E198" s="28">
        <f aca="true" t="shared" si="7" ref="E198:E261">+J198+AP198</f>
        <v>460460</v>
      </c>
      <c r="F198" s="42">
        <v>1</v>
      </c>
      <c r="G198" s="42"/>
      <c r="H198" s="42"/>
      <c r="I198" s="42"/>
      <c r="J198" s="28">
        <f>F198*árak!$A$4+G198*árak!$B$4+H198*árak!$C$4+I198*árak!$D$4</f>
        <v>460460</v>
      </c>
      <c r="K198" s="42"/>
      <c r="L198" s="42"/>
      <c r="M198" s="42"/>
      <c r="N198" s="42"/>
      <c r="O198" s="42"/>
      <c r="P198" s="42"/>
      <c r="Q198" s="42"/>
      <c r="R198" s="22">
        <f>+K198*árak!$E$4+'ÖTE 2021'!L198*árak!$F$4+'ÖTE 2021'!M198*árak!$G$4+'ÖTE 2021'!N198*árak!$H$4+'ÖTE 2021'!O198*árak!$I$4+'ÖTE 2021'!P198*árak!$J$4+'ÖTE 2021'!Q198*árak!$K$4</f>
        <v>0</v>
      </c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23">
        <f>+S198*árak!$L$4+T198*árak!$M$4+U198*árak!$N$4+V198*árak!$O$4+W198*árak!$P$4+X198*árak!$Q$4+Y198*árak!$R$4+Z198*árak!$S$4+AA198*árak!$T$4+AB198*árak!$U$4+AC198*árak!$V$4+AD198*árak!$W$4+AE198*árak!$X$4+AF198*árak!$Y$4+AG198*árak!$Z$4+AH198*árak!$AA$4+AI198*árak!$AB$4+AJ198*árak!$AC$4+AK198*árak!$AD$4+AL198*árak!$AE$4+AM198*árak!$AF$4+AN198*árak!$AG$4</f>
        <v>0</v>
      </c>
      <c r="AP198" s="28">
        <f t="shared" si="6"/>
        <v>0</v>
      </c>
    </row>
    <row r="199" spans="1:42" ht="15.75">
      <c r="A199" s="40" t="s">
        <v>52</v>
      </c>
      <c r="B199" s="40" t="s">
        <v>531</v>
      </c>
      <c r="C199" s="40" t="s">
        <v>532</v>
      </c>
      <c r="D199" s="8" t="s">
        <v>37</v>
      </c>
      <c r="E199" s="28">
        <f t="shared" si="7"/>
        <v>19432</v>
      </c>
      <c r="F199" s="42"/>
      <c r="G199" s="42"/>
      <c r="H199" s="42"/>
      <c r="I199" s="42"/>
      <c r="J199" s="28">
        <f>F199*árak!$A$4+G199*árak!$B$4+H199*árak!$C$4+I199*árak!$D$4</f>
        <v>0</v>
      </c>
      <c r="K199" s="42"/>
      <c r="L199" s="42"/>
      <c r="M199" s="42"/>
      <c r="N199" s="42"/>
      <c r="O199" s="42"/>
      <c r="P199" s="42"/>
      <c r="Q199" s="42"/>
      <c r="R199" s="22">
        <f>+K199*árak!$E$4+'ÖTE 2021'!L199*árak!$F$4+'ÖTE 2021'!M199*árak!$G$4+'ÖTE 2021'!N199*árak!$H$4+'ÖTE 2021'!O199*árak!$I$4+'ÖTE 2021'!P199*árak!$J$4+'ÖTE 2021'!Q199*árak!$K$4</f>
        <v>0</v>
      </c>
      <c r="S199" s="42"/>
      <c r="T199" s="42"/>
      <c r="U199" s="42"/>
      <c r="V199" s="42"/>
      <c r="W199" s="42"/>
      <c r="X199" s="42"/>
      <c r="Y199" s="42"/>
      <c r="Z199" s="42">
        <v>2</v>
      </c>
      <c r="AA199" s="42"/>
      <c r="AB199" s="42"/>
      <c r="AC199" s="42"/>
      <c r="AD199" s="42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23">
        <f>+S199*árak!$L$4+T199*árak!$M$4+U199*árak!$N$4+V199*árak!$O$4+W199*árak!$P$4+X199*árak!$Q$4+Y199*árak!$R$4+Z199*árak!$S$4+AA199*árak!$T$4+AB199*árak!$U$4+AC199*árak!$V$4+AD199*árak!$W$4+AE199*árak!$X$4+AF199*árak!$Y$4+AG199*árak!$Z$4+AH199*árak!$AA$4+AI199*árak!$AB$4+AJ199*árak!$AC$4+AK199*árak!$AD$4+AL199*árak!$AE$4+AM199*árak!$AF$4+AN199*árak!$AG$4</f>
        <v>19432</v>
      </c>
      <c r="AP199" s="28">
        <f t="shared" si="6"/>
        <v>19432</v>
      </c>
    </row>
    <row r="200" spans="1:42" ht="15.75">
      <c r="A200" s="40" t="s">
        <v>52</v>
      </c>
      <c r="B200" s="40" t="s">
        <v>533</v>
      </c>
      <c r="C200" s="40" t="s">
        <v>534</v>
      </c>
      <c r="D200" s="8" t="s">
        <v>37</v>
      </c>
      <c r="E200" s="28">
        <f t="shared" si="7"/>
        <v>213265</v>
      </c>
      <c r="F200" s="42"/>
      <c r="G200" s="42"/>
      <c r="H200" s="42"/>
      <c r="I200" s="42"/>
      <c r="J200" s="28">
        <f>F200*árak!$A$4+G200*árak!$B$4+H200*árak!$C$4+I200*árak!$D$4</f>
        <v>0</v>
      </c>
      <c r="K200" s="42"/>
      <c r="L200" s="42"/>
      <c r="M200" s="42"/>
      <c r="N200" s="42"/>
      <c r="O200" s="42"/>
      <c r="P200" s="42">
        <v>1</v>
      </c>
      <c r="Q200" s="42"/>
      <c r="R200" s="22">
        <f>+K200*árak!$E$4+'ÖTE 2021'!L200*árak!$F$4+'ÖTE 2021'!M200*árak!$G$4+'ÖTE 2021'!N200*árak!$H$4+'ÖTE 2021'!O200*árak!$I$4+'ÖTE 2021'!P200*árak!$J$4+'ÖTE 2021'!Q200*árak!$K$4</f>
        <v>37084</v>
      </c>
      <c r="S200" s="42"/>
      <c r="T200" s="42"/>
      <c r="U200" s="42">
        <v>1</v>
      </c>
      <c r="V200" s="42"/>
      <c r="W200" s="42"/>
      <c r="X200" s="42"/>
      <c r="Y200" s="42">
        <v>3</v>
      </c>
      <c r="Z200" s="42">
        <v>4</v>
      </c>
      <c r="AA200" s="42"/>
      <c r="AB200" s="42">
        <v>1</v>
      </c>
      <c r="AC200" s="42">
        <v>1</v>
      </c>
      <c r="AD200" s="42">
        <v>1</v>
      </c>
      <c r="AE200" s="43"/>
      <c r="AF200" s="43">
        <v>1</v>
      </c>
      <c r="AG200" s="43">
        <v>1</v>
      </c>
      <c r="AH200" s="43"/>
      <c r="AI200" s="43"/>
      <c r="AJ200" s="43"/>
      <c r="AK200" s="43"/>
      <c r="AL200" s="43"/>
      <c r="AM200" s="43">
        <v>1</v>
      </c>
      <c r="AN200" s="43"/>
      <c r="AO200" s="23">
        <f>+S200*árak!$L$4+T200*árak!$M$4+U200*árak!$N$4+V200*árak!$O$4+W200*árak!$P$4+X200*árak!$Q$4+Y200*árak!$R$4+Z200*árak!$S$4+AA200*árak!$T$4+AB200*árak!$U$4+AC200*árak!$V$4+AD200*árak!$W$4+AE200*árak!$X$4+AF200*árak!$Y$4+AG200*árak!$Z$4+AH200*árak!$AA$4+AI200*árak!$AB$4+AJ200*árak!$AC$4+AK200*árak!$AD$4+AL200*árak!$AE$4+AM200*árak!$AF$4+AN200*árak!$AG$4</f>
        <v>176181</v>
      </c>
      <c r="AP200" s="28">
        <f t="shared" si="6"/>
        <v>213265</v>
      </c>
    </row>
    <row r="201" spans="1:42" ht="15.75">
      <c r="A201" s="40" t="s">
        <v>52</v>
      </c>
      <c r="B201" s="40" t="s">
        <v>535</v>
      </c>
      <c r="C201" s="40" t="s">
        <v>536</v>
      </c>
      <c r="D201" s="8" t="s">
        <v>35</v>
      </c>
      <c r="E201" s="28">
        <f t="shared" si="7"/>
        <v>216281</v>
      </c>
      <c r="F201" s="42"/>
      <c r="G201" s="42"/>
      <c r="H201" s="42"/>
      <c r="I201" s="42"/>
      <c r="J201" s="28">
        <f>F201*árak!$A$4+G201*árak!$B$4+H201*árak!$C$4+I201*árak!$D$4</f>
        <v>0</v>
      </c>
      <c r="K201" s="42"/>
      <c r="L201" s="42"/>
      <c r="M201" s="42">
        <v>1</v>
      </c>
      <c r="N201" s="42"/>
      <c r="O201" s="42">
        <v>2</v>
      </c>
      <c r="P201" s="42">
        <v>2</v>
      </c>
      <c r="Q201" s="42"/>
      <c r="R201" s="22">
        <f>+K201*árak!$E$4+'ÖTE 2021'!L201*árak!$F$4+'ÖTE 2021'!M201*árak!$G$4+'ÖTE 2021'!N201*árak!$H$4+'ÖTE 2021'!O201*árak!$I$4+'ÖTE 2021'!P201*árak!$J$4+'ÖTE 2021'!Q201*árak!$K$4</f>
        <v>216281</v>
      </c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23">
        <f>+S201*árak!$L$4+T201*árak!$M$4+U201*árak!$N$4+V201*árak!$O$4+W201*árak!$P$4+X201*árak!$Q$4+Y201*árak!$R$4+Z201*árak!$S$4+AA201*árak!$T$4+AB201*árak!$U$4+AC201*árak!$V$4+AD201*árak!$W$4+AE201*árak!$X$4+AF201*árak!$Y$4+AG201*árak!$Z$4+AH201*árak!$AA$4+AI201*árak!$AB$4+AJ201*árak!$AC$4+AK201*árak!$AD$4+AL201*árak!$AE$4+AM201*árak!$AF$4+AN201*árak!$AG$4</f>
        <v>0</v>
      </c>
      <c r="AP201" s="28">
        <f t="shared" si="6"/>
        <v>216281</v>
      </c>
    </row>
    <row r="202" spans="1:42" ht="15.75">
      <c r="A202" s="40" t="s">
        <v>52</v>
      </c>
      <c r="B202" s="40" t="s">
        <v>537</v>
      </c>
      <c r="C202" s="40" t="s">
        <v>538</v>
      </c>
      <c r="D202" s="8" t="s">
        <v>35</v>
      </c>
      <c r="E202" s="28">
        <f t="shared" si="7"/>
        <v>0</v>
      </c>
      <c r="F202" s="42"/>
      <c r="G202" s="42"/>
      <c r="H202" s="42"/>
      <c r="I202" s="42"/>
      <c r="J202" s="28">
        <f>F202*árak!$A$4+G202*árak!$B$4+H202*árak!$C$4+I202*árak!$D$4</f>
        <v>0</v>
      </c>
      <c r="K202" s="42"/>
      <c r="L202" s="42"/>
      <c r="M202" s="42"/>
      <c r="N202" s="42"/>
      <c r="O202" s="42"/>
      <c r="P202" s="42"/>
      <c r="Q202" s="42"/>
      <c r="R202" s="22">
        <f>+K202*árak!$E$4+'ÖTE 2021'!L202*árak!$F$4+'ÖTE 2021'!M202*árak!$G$4+'ÖTE 2021'!N202*árak!$H$4+'ÖTE 2021'!O202*árak!$I$4+'ÖTE 2021'!P202*árak!$J$4+'ÖTE 2021'!Q202*árak!$K$4</f>
        <v>0</v>
      </c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23">
        <f>+S202*árak!$L$4+T202*árak!$M$4+U202*árak!$N$4+V202*árak!$O$4+W202*árak!$P$4+X202*árak!$Q$4+Y202*árak!$R$4+Z202*árak!$S$4+AA202*árak!$T$4+AB202*árak!$U$4+AC202*árak!$V$4+AD202*árak!$W$4+AE202*árak!$X$4+AF202*árak!$Y$4+AG202*árak!$Z$4+AH202*árak!$AA$4+AI202*árak!$AB$4+AJ202*árak!$AC$4+AK202*árak!$AD$4+AL202*árak!$AE$4+AM202*árak!$AF$4+AN202*árak!$AG$4</f>
        <v>0</v>
      </c>
      <c r="AP202" s="28">
        <f t="shared" si="6"/>
        <v>0</v>
      </c>
    </row>
    <row r="203" spans="1:42" ht="15.75">
      <c r="A203" s="40" t="s">
        <v>52</v>
      </c>
      <c r="B203" s="40" t="s">
        <v>539</v>
      </c>
      <c r="C203" s="40" t="s">
        <v>540</v>
      </c>
      <c r="D203" s="8" t="s">
        <v>35</v>
      </c>
      <c r="E203" s="28">
        <f t="shared" si="7"/>
        <v>327660</v>
      </c>
      <c r="F203" s="42"/>
      <c r="G203" s="42"/>
      <c r="H203" s="42"/>
      <c r="I203" s="42"/>
      <c r="J203" s="28">
        <f>F203*árak!$A$4+G203*árak!$B$4+H203*árak!$C$4+I203*árak!$D$4</f>
        <v>0</v>
      </c>
      <c r="K203" s="42"/>
      <c r="L203" s="42"/>
      <c r="M203" s="42"/>
      <c r="N203" s="42">
        <v>1</v>
      </c>
      <c r="O203" s="42"/>
      <c r="P203" s="42"/>
      <c r="Q203" s="42"/>
      <c r="R203" s="22">
        <f>+K203*árak!$E$4+'ÖTE 2021'!L203*árak!$F$4+'ÖTE 2021'!M203*árak!$G$4+'ÖTE 2021'!N203*árak!$H$4+'ÖTE 2021'!O203*árak!$I$4+'ÖTE 2021'!P203*árak!$J$4+'ÖTE 2021'!Q203*árak!$K$4</f>
        <v>327660</v>
      </c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23">
        <f>+S203*árak!$L$4+T203*árak!$M$4+U203*árak!$N$4+V203*árak!$O$4+W203*árak!$P$4+X203*árak!$Q$4+Y203*árak!$R$4+Z203*árak!$S$4+AA203*árak!$T$4+AB203*árak!$U$4+AC203*árak!$V$4+AD203*árak!$W$4+AE203*árak!$X$4+AF203*árak!$Y$4+AG203*árak!$Z$4+AH203*árak!$AA$4+AI203*árak!$AB$4+AJ203*árak!$AC$4+AK203*árak!$AD$4+AL203*árak!$AE$4+AM203*árak!$AF$4+AN203*árak!$AG$4</f>
        <v>0</v>
      </c>
      <c r="AP203" s="28">
        <f t="shared" si="6"/>
        <v>327660</v>
      </c>
    </row>
    <row r="204" spans="1:42" ht="15.75">
      <c r="A204" s="40" t="s">
        <v>52</v>
      </c>
      <c r="B204" s="40" t="s">
        <v>541</v>
      </c>
      <c r="C204" s="40" t="s">
        <v>542</v>
      </c>
      <c r="D204" s="8" t="s">
        <v>35</v>
      </c>
      <c r="E204" s="28">
        <f t="shared" si="7"/>
        <v>0</v>
      </c>
      <c r="F204" s="42"/>
      <c r="G204" s="42"/>
      <c r="H204" s="42"/>
      <c r="I204" s="42"/>
      <c r="J204" s="28">
        <f>F204*árak!$A$4+G204*árak!$B$4+H204*árak!$C$4+I204*árak!$D$4</f>
        <v>0</v>
      </c>
      <c r="K204" s="42"/>
      <c r="L204" s="42"/>
      <c r="M204" s="42"/>
      <c r="N204" s="42"/>
      <c r="O204" s="42"/>
      <c r="P204" s="42"/>
      <c r="Q204" s="42"/>
      <c r="R204" s="22">
        <f>+K204*árak!$E$4+'ÖTE 2021'!L204*árak!$F$4+'ÖTE 2021'!M204*árak!$G$4+'ÖTE 2021'!N204*árak!$H$4+'ÖTE 2021'!O204*árak!$I$4+'ÖTE 2021'!P204*árak!$J$4+'ÖTE 2021'!Q204*árak!$K$4</f>
        <v>0</v>
      </c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23">
        <f>+S204*árak!$L$4+T204*árak!$M$4+U204*árak!$N$4+V204*árak!$O$4+W204*árak!$P$4+X204*árak!$Q$4+Y204*árak!$R$4+Z204*árak!$S$4+AA204*árak!$T$4+AB204*árak!$U$4+AC204*árak!$V$4+AD204*árak!$W$4+AE204*árak!$X$4+AF204*árak!$Y$4+AG204*árak!$Z$4+AH204*árak!$AA$4+AI204*árak!$AB$4+AJ204*árak!$AC$4+AK204*árak!$AD$4+AL204*árak!$AE$4+AM204*árak!$AF$4+AN204*árak!$AG$4</f>
        <v>0</v>
      </c>
      <c r="AP204" s="28">
        <f t="shared" si="6"/>
        <v>0</v>
      </c>
    </row>
    <row r="205" spans="1:42" ht="15.75">
      <c r="A205" s="40" t="s">
        <v>52</v>
      </c>
      <c r="B205" s="40" t="s">
        <v>543</v>
      </c>
      <c r="C205" s="40" t="s">
        <v>544</v>
      </c>
      <c r="D205" s="8" t="s">
        <v>37</v>
      </c>
      <c r="E205" s="28">
        <f t="shared" si="7"/>
        <v>7112</v>
      </c>
      <c r="F205" s="42"/>
      <c r="G205" s="42"/>
      <c r="H205" s="42"/>
      <c r="I205" s="42"/>
      <c r="J205" s="28">
        <f>F205*árak!$A$4+G205*árak!$B$4+H205*árak!$C$4+I205*árak!$D$4</f>
        <v>0</v>
      </c>
      <c r="K205" s="42"/>
      <c r="L205" s="42"/>
      <c r="M205" s="42"/>
      <c r="N205" s="42"/>
      <c r="O205" s="42"/>
      <c r="P205" s="42"/>
      <c r="Q205" s="42"/>
      <c r="R205" s="22">
        <f>+K205*árak!$E$4+'ÖTE 2021'!L205*árak!$F$4+'ÖTE 2021'!M205*árak!$G$4+'ÖTE 2021'!N205*árak!$H$4+'ÖTE 2021'!O205*árak!$I$4+'ÖTE 2021'!P205*árak!$J$4+'ÖTE 2021'!Q205*árak!$K$4</f>
        <v>0</v>
      </c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3"/>
      <c r="AF205" s="43"/>
      <c r="AG205" s="43"/>
      <c r="AH205" s="43"/>
      <c r="AI205" s="43">
        <v>2</v>
      </c>
      <c r="AJ205" s="43"/>
      <c r="AK205" s="43">
        <v>2</v>
      </c>
      <c r="AL205" s="43"/>
      <c r="AM205" s="43"/>
      <c r="AN205" s="43"/>
      <c r="AO205" s="23">
        <f>+S205*árak!$L$4+T205*árak!$M$4+U205*árak!$N$4+V205*árak!$O$4+W205*árak!$P$4+X205*árak!$Q$4+Y205*árak!$R$4+Z205*árak!$S$4+AA205*árak!$T$4+AB205*árak!$U$4+AC205*árak!$V$4+AD205*árak!$W$4+AE205*árak!$X$4+AF205*árak!$Y$4+AG205*árak!$Z$4+AH205*árak!$AA$4+AI205*árak!$AB$4+AJ205*árak!$AC$4+AK205*árak!$AD$4+AL205*árak!$AE$4+AM205*árak!$AF$4+AN205*árak!$AG$4</f>
        <v>7112</v>
      </c>
      <c r="AP205" s="28">
        <f t="shared" si="6"/>
        <v>7112</v>
      </c>
    </row>
    <row r="206" spans="1:42" ht="15.75">
      <c r="A206" s="40" t="s">
        <v>52</v>
      </c>
      <c r="B206" s="40" t="s">
        <v>545</v>
      </c>
      <c r="C206" s="40" t="s">
        <v>546</v>
      </c>
      <c r="D206" s="8" t="s">
        <v>37</v>
      </c>
      <c r="E206" s="28">
        <f t="shared" si="7"/>
        <v>0</v>
      </c>
      <c r="F206" s="42"/>
      <c r="G206" s="42"/>
      <c r="H206" s="42"/>
      <c r="I206" s="42"/>
      <c r="J206" s="28">
        <f>F206*árak!$A$4+G206*árak!$B$4+H206*árak!$C$4+I206*árak!$D$4</f>
        <v>0</v>
      </c>
      <c r="K206" s="42"/>
      <c r="L206" s="42"/>
      <c r="M206" s="42"/>
      <c r="N206" s="42"/>
      <c r="O206" s="42"/>
      <c r="P206" s="42"/>
      <c r="Q206" s="42"/>
      <c r="R206" s="22">
        <f>+K206*árak!$E$4+'ÖTE 2021'!L206*árak!$F$4+'ÖTE 2021'!M206*árak!$G$4+'ÖTE 2021'!N206*árak!$H$4+'ÖTE 2021'!O206*árak!$I$4+'ÖTE 2021'!P206*árak!$J$4+'ÖTE 2021'!Q206*árak!$K$4</f>
        <v>0</v>
      </c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23">
        <f>+S206*árak!$L$4+T206*árak!$M$4+U206*árak!$N$4+V206*árak!$O$4+W206*árak!$P$4+X206*árak!$Q$4+Y206*árak!$R$4+Z206*árak!$S$4+AA206*árak!$T$4+AB206*árak!$U$4+AC206*árak!$V$4+AD206*árak!$W$4+AE206*árak!$X$4+AF206*árak!$Y$4+AG206*árak!$Z$4+AH206*árak!$AA$4+AI206*árak!$AB$4+AJ206*árak!$AC$4+AK206*árak!$AD$4+AL206*árak!$AE$4+AM206*árak!$AF$4+AN206*árak!$AG$4</f>
        <v>0</v>
      </c>
      <c r="AP206" s="28">
        <f t="shared" si="6"/>
        <v>0</v>
      </c>
    </row>
    <row r="207" spans="1:42" ht="15.75">
      <c r="A207" s="40" t="s">
        <v>52</v>
      </c>
      <c r="B207" s="40" t="s">
        <v>547</v>
      </c>
      <c r="C207" s="40" t="s">
        <v>548</v>
      </c>
      <c r="D207" s="8" t="s">
        <v>37</v>
      </c>
      <c r="E207" s="28">
        <f t="shared" si="7"/>
        <v>327660</v>
      </c>
      <c r="F207" s="42"/>
      <c r="G207" s="42"/>
      <c r="H207" s="42"/>
      <c r="I207" s="42"/>
      <c r="J207" s="28">
        <f>F207*árak!$A$4+G207*árak!$B$4+H207*árak!$C$4+I207*árak!$D$4</f>
        <v>0</v>
      </c>
      <c r="K207" s="42"/>
      <c r="L207" s="42"/>
      <c r="M207" s="42"/>
      <c r="N207" s="42">
        <v>1</v>
      </c>
      <c r="O207" s="42"/>
      <c r="P207" s="42"/>
      <c r="Q207" s="42"/>
      <c r="R207" s="22">
        <f>+K207*árak!$E$4+'ÖTE 2021'!L207*árak!$F$4+'ÖTE 2021'!M207*árak!$G$4+'ÖTE 2021'!N207*árak!$H$4+'ÖTE 2021'!O207*árak!$I$4+'ÖTE 2021'!P207*árak!$J$4+'ÖTE 2021'!Q207*árak!$K$4</f>
        <v>327660</v>
      </c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23">
        <f>+S207*árak!$L$4+T207*árak!$M$4+U207*árak!$N$4+V207*árak!$O$4+W207*árak!$P$4+X207*árak!$Q$4+Y207*árak!$R$4+Z207*árak!$S$4+AA207*árak!$T$4+AB207*árak!$U$4+AC207*árak!$V$4+AD207*árak!$W$4+AE207*árak!$X$4+AF207*árak!$Y$4+AG207*árak!$Z$4+AH207*árak!$AA$4+AI207*árak!$AB$4+AJ207*árak!$AC$4+AK207*árak!$AD$4+AL207*árak!$AE$4+AM207*árak!$AF$4+AN207*árak!$AG$4</f>
        <v>0</v>
      </c>
      <c r="AP207" s="28">
        <f t="shared" si="6"/>
        <v>327660</v>
      </c>
    </row>
    <row r="208" spans="1:42" ht="15.75">
      <c r="A208" s="40" t="s">
        <v>52</v>
      </c>
      <c r="B208" s="40" t="s">
        <v>549</v>
      </c>
      <c r="C208" s="40" t="s">
        <v>550</v>
      </c>
      <c r="D208" s="8" t="s">
        <v>36</v>
      </c>
      <c r="E208" s="28">
        <f t="shared" si="7"/>
        <v>0</v>
      </c>
      <c r="F208" s="42"/>
      <c r="G208" s="42"/>
      <c r="H208" s="42"/>
      <c r="I208" s="42"/>
      <c r="J208" s="28">
        <f>F208*árak!$A$4+G208*árak!$B$4+H208*árak!$C$4+I208*árak!$D$4</f>
        <v>0</v>
      </c>
      <c r="K208" s="42"/>
      <c r="L208" s="42"/>
      <c r="M208" s="42"/>
      <c r="N208" s="42"/>
      <c r="O208" s="42"/>
      <c r="P208" s="42"/>
      <c r="Q208" s="42"/>
      <c r="R208" s="22">
        <f>+K208*árak!$E$4+'ÖTE 2021'!L208*árak!$F$4+'ÖTE 2021'!M208*árak!$G$4+'ÖTE 2021'!N208*árak!$H$4+'ÖTE 2021'!O208*árak!$I$4+'ÖTE 2021'!P208*árak!$J$4+'ÖTE 2021'!Q208*árak!$K$4</f>
        <v>0</v>
      </c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23">
        <f>+S208*árak!$L$4+T208*árak!$M$4+U208*árak!$N$4+V208*árak!$O$4+W208*árak!$P$4+X208*árak!$Q$4+Y208*árak!$R$4+Z208*árak!$S$4+AA208*árak!$T$4+AB208*árak!$U$4+AC208*árak!$V$4+AD208*árak!$W$4+AE208*árak!$X$4+AF208*árak!$Y$4+AG208*árak!$Z$4+AH208*árak!$AA$4+AI208*árak!$AB$4+AJ208*árak!$AC$4+AK208*árak!$AD$4+AL208*árak!$AE$4+AM208*árak!$AF$4+AN208*árak!$AG$4</f>
        <v>0</v>
      </c>
      <c r="AP208" s="28">
        <f t="shared" si="6"/>
        <v>0</v>
      </c>
    </row>
    <row r="209" spans="1:42" ht="15.75">
      <c r="A209" s="40" t="s">
        <v>52</v>
      </c>
      <c r="B209" s="40" t="s">
        <v>551</v>
      </c>
      <c r="C209" s="40" t="s">
        <v>552</v>
      </c>
      <c r="D209" s="8" t="s">
        <v>35</v>
      </c>
      <c r="E209" s="28">
        <f t="shared" si="7"/>
        <v>683240</v>
      </c>
      <c r="F209" s="42"/>
      <c r="G209" s="42"/>
      <c r="H209" s="42"/>
      <c r="I209" s="42">
        <v>1</v>
      </c>
      <c r="J209" s="28">
        <f>F209*árak!$A$4+G209*árak!$B$4+H209*árak!$C$4+I209*árak!$D$4</f>
        <v>197210</v>
      </c>
      <c r="K209" s="42"/>
      <c r="L209" s="42"/>
      <c r="M209" s="42"/>
      <c r="N209" s="42"/>
      <c r="O209" s="42"/>
      <c r="P209" s="42"/>
      <c r="Q209" s="42">
        <v>5</v>
      </c>
      <c r="R209" s="22">
        <f>+K209*árak!$E$4+'ÖTE 2021'!L209*árak!$F$4+'ÖTE 2021'!M209*árak!$G$4+'ÖTE 2021'!N209*árak!$H$4+'ÖTE 2021'!O209*árak!$I$4+'ÖTE 2021'!P209*árak!$J$4+'ÖTE 2021'!Q209*árak!$K$4</f>
        <v>486030</v>
      </c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23">
        <f>+S209*árak!$L$4+T209*árak!$M$4+U209*árak!$N$4+V209*árak!$O$4+W209*árak!$P$4+X209*árak!$Q$4+Y209*árak!$R$4+Z209*árak!$S$4+AA209*árak!$T$4+AB209*árak!$U$4+AC209*árak!$V$4+AD209*árak!$W$4+AE209*árak!$X$4+AF209*árak!$Y$4+AG209*árak!$Z$4+AH209*árak!$AA$4+AI209*árak!$AB$4+AJ209*árak!$AC$4+AK209*árak!$AD$4+AL209*árak!$AE$4+AM209*árak!$AF$4+AN209*árak!$AG$4</f>
        <v>0</v>
      </c>
      <c r="AP209" s="28">
        <f t="shared" si="6"/>
        <v>486030</v>
      </c>
    </row>
    <row r="210" spans="1:42" ht="15.75">
      <c r="A210" s="40" t="s">
        <v>52</v>
      </c>
      <c r="B210" s="40" t="s">
        <v>553</v>
      </c>
      <c r="C210" s="40" t="s">
        <v>554</v>
      </c>
      <c r="D210" s="8" t="s">
        <v>35</v>
      </c>
      <c r="E210" s="28">
        <f t="shared" si="7"/>
        <v>327660</v>
      </c>
      <c r="F210" s="42"/>
      <c r="G210" s="42"/>
      <c r="H210" s="42"/>
      <c r="I210" s="42"/>
      <c r="J210" s="28">
        <f>F210*árak!$A$4+G210*árak!$B$4+H210*árak!$C$4+I210*árak!$D$4</f>
        <v>0</v>
      </c>
      <c r="K210" s="42"/>
      <c r="L210" s="42"/>
      <c r="M210" s="42"/>
      <c r="N210" s="42">
        <v>1</v>
      </c>
      <c r="O210" s="42"/>
      <c r="P210" s="42"/>
      <c r="Q210" s="42"/>
      <c r="R210" s="22">
        <f>+K210*árak!$E$4+'ÖTE 2021'!L210*árak!$F$4+'ÖTE 2021'!M210*árak!$G$4+'ÖTE 2021'!N210*árak!$H$4+'ÖTE 2021'!O210*árak!$I$4+'ÖTE 2021'!P210*árak!$J$4+'ÖTE 2021'!Q210*árak!$K$4</f>
        <v>327660</v>
      </c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23">
        <f>+S210*árak!$L$4+T210*árak!$M$4+U210*árak!$N$4+V210*árak!$O$4+W210*árak!$P$4+X210*árak!$Q$4+Y210*árak!$R$4+Z210*árak!$S$4+AA210*árak!$T$4+AB210*árak!$U$4+AC210*árak!$V$4+AD210*árak!$W$4+AE210*árak!$X$4+AF210*árak!$Y$4+AG210*árak!$Z$4+AH210*árak!$AA$4+AI210*árak!$AB$4+AJ210*árak!$AC$4+AK210*árak!$AD$4+AL210*árak!$AE$4+AM210*árak!$AF$4+AN210*árak!$AG$4</f>
        <v>0</v>
      </c>
      <c r="AP210" s="28">
        <f t="shared" si="6"/>
        <v>327660</v>
      </c>
    </row>
    <row r="211" spans="1:42" ht="15.75">
      <c r="A211" s="40" t="s">
        <v>52</v>
      </c>
      <c r="B211" s="40" t="s">
        <v>555</v>
      </c>
      <c r="C211" s="40" t="s">
        <v>556</v>
      </c>
      <c r="D211" s="8" t="s">
        <v>37</v>
      </c>
      <c r="E211" s="28">
        <f t="shared" si="7"/>
        <v>92235</v>
      </c>
      <c r="F211" s="42"/>
      <c r="G211" s="42"/>
      <c r="H211" s="42"/>
      <c r="I211" s="42"/>
      <c r="J211" s="28">
        <f>F211*árak!$A$4+G211*árak!$B$4+H211*árak!$C$4+I211*árak!$D$4</f>
        <v>0</v>
      </c>
      <c r="K211" s="42"/>
      <c r="L211" s="42"/>
      <c r="M211" s="42"/>
      <c r="N211" s="42"/>
      <c r="O211" s="42"/>
      <c r="P211" s="42"/>
      <c r="Q211" s="42"/>
      <c r="R211" s="22">
        <f>+K211*árak!$E$4+'ÖTE 2021'!L211*árak!$F$4+'ÖTE 2021'!M211*árak!$G$4+'ÖTE 2021'!N211*árak!$H$4+'ÖTE 2021'!O211*árak!$I$4+'ÖTE 2021'!P211*árak!$J$4+'ÖTE 2021'!Q211*árak!$K$4</f>
        <v>0</v>
      </c>
      <c r="S211" s="42"/>
      <c r="T211" s="42">
        <v>3</v>
      </c>
      <c r="U211" s="42"/>
      <c r="V211" s="42"/>
      <c r="W211" s="42"/>
      <c r="X211" s="42"/>
      <c r="Y211" s="42"/>
      <c r="Z211" s="42"/>
      <c r="AA211" s="42"/>
      <c r="AB211" s="42"/>
      <c r="AC211" s="42"/>
      <c r="AD211" s="42">
        <v>1</v>
      </c>
      <c r="AE211" s="43">
        <v>1</v>
      </c>
      <c r="AF211" s="43">
        <v>1</v>
      </c>
      <c r="AG211" s="43">
        <v>2</v>
      </c>
      <c r="AH211" s="43"/>
      <c r="AI211" s="43">
        <v>1</v>
      </c>
      <c r="AJ211" s="43"/>
      <c r="AK211" s="43">
        <v>5</v>
      </c>
      <c r="AL211" s="43">
        <v>2</v>
      </c>
      <c r="AM211" s="43">
        <v>1</v>
      </c>
      <c r="AN211" s="43">
        <v>1</v>
      </c>
      <c r="AO211" s="23">
        <f>+S211*árak!$L$4+T211*árak!$M$4+U211*árak!$N$4+V211*árak!$O$4+W211*árak!$P$4+X211*árak!$Q$4+Y211*árak!$R$4+Z211*árak!$S$4+AA211*árak!$T$4+AB211*árak!$U$4+AC211*árak!$V$4+AD211*árak!$W$4+AE211*árak!$X$4+AF211*árak!$Y$4+AG211*árak!$Z$4+AH211*árak!$AA$4+AI211*árak!$AB$4+AJ211*árak!$AC$4+AK211*árak!$AD$4+AL211*árak!$AE$4+AM211*árak!$AF$4+AN211*árak!$AG$4</f>
        <v>92235</v>
      </c>
      <c r="AP211" s="28">
        <f t="shared" si="6"/>
        <v>92235</v>
      </c>
    </row>
    <row r="212" spans="1:42" ht="15.75">
      <c r="A212" s="40" t="s">
        <v>52</v>
      </c>
      <c r="B212" s="40" t="s">
        <v>557</v>
      </c>
      <c r="C212" s="40" t="s">
        <v>558</v>
      </c>
      <c r="D212" s="8" t="s">
        <v>37</v>
      </c>
      <c r="E212" s="28">
        <f t="shared" si="7"/>
        <v>146637</v>
      </c>
      <c r="F212" s="42"/>
      <c r="G212" s="42"/>
      <c r="H212" s="42"/>
      <c r="I212" s="42"/>
      <c r="J212" s="28">
        <f>F212*árak!$A$4+G212*árak!$B$4+H212*árak!$C$4+I212*árak!$D$4</f>
        <v>0</v>
      </c>
      <c r="K212" s="42"/>
      <c r="L212" s="42"/>
      <c r="M212" s="42"/>
      <c r="N212" s="42"/>
      <c r="O212" s="42"/>
      <c r="P212" s="42"/>
      <c r="Q212" s="42"/>
      <c r="R212" s="22">
        <f>+K212*árak!$E$4+'ÖTE 2021'!L212*árak!$F$4+'ÖTE 2021'!M212*árak!$G$4+'ÖTE 2021'!N212*árak!$H$4+'ÖTE 2021'!O212*árak!$I$4+'ÖTE 2021'!P212*árak!$J$4+'ÖTE 2021'!Q212*árak!$K$4</f>
        <v>0</v>
      </c>
      <c r="S212" s="42"/>
      <c r="T212" s="42"/>
      <c r="U212" s="42">
        <v>2</v>
      </c>
      <c r="V212" s="42">
        <v>2</v>
      </c>
      <c r="W212" s="42"/>
      <c r="X212" s="42"/>
      <c r="Y212" s="42">
        <v>1</v>
      </c>
      <c r="Z212" s="42"/>
      <c r="AA212" s="42">
        <v>3</v>
      </c>
      <c r="AB212" s="42"/>
      <c r="AC212" s="42">
        <v>1</v>
      </c>
      <c r="AD212" s="42"/>
      <c r="AE212" s="43"/>
      <c r="AF212" s="43"/>
      <c r="AG212" s="43"/>
      <c r="AH212" s="43"/>
      <c r="AI212" s="43"/>
      <c r="AJ212" s="43">
        <v>1</v>
      </c>
      <c r="AK212" s="43"/>
      <c r="AL212" s="43"/>
      <c r="AM212" s="43"/>
      <c r="AN212" s="43"/>
      <c r="AO212" s="23">
        <f>+S212*árak!$L$4+T212*árak!$M$4+U212*árak!$N$4+V212*árak!$O$4+W212*árak!$P$4+X212*árak!$Q$4+Y212*árak!$R$4+Z212*árak!$S$4+AA212*árak!$T$4+AB212*árak!$U$4+AC212*árak!$V$4+AD212*árak!$W$4+AE212*árak!$X$4+AF212*árak!$Y$4+AG212*árak!$Z$4+AH212*árak!$AA$4+AI212*árak!$AB$4+AJ212*árak!$AC$4+AK212*árak!$AD$4+AL212*árak!$AE$4+AM212*árak!$AF$4+AN212*árak!$AG$4</f>
        <v>146637</v>
      </c>
      <c r="AP212" s="28">
        <f t="shared" si="6"/>
        <v>146637</v>
      </c>
    </row>
    <row r="213" spans="1:42" ht="15.75">
      <c r="A213" s="40" t="s">
        <v>52</v>
      </c>
      <c r="B213" s="40" t="s">
        <v>559</v>
      </c>
      <c r="C213" s="40" t="s">
        <v>560</v>
      </c>
      <c r="D213" s="8" t="s">
        <v>36</v>
      </c>
      <c r="E213" s="28">
        <f t="shared" si="7"/>
        <v>13272</v>
      </c>
      <c r="F213" s="42"/>
      <c r="G213" s="42"/>
      <c r="H213" s="42"/>
      <c r="I213" s="42"/>
      <c r="J213" s="28">
        <f>F213*árak!$A$4+G213*árak!$B$4+H213*árak!$C$4+I213*árak!$D$4</f>
        <v>0</v>
      </c>
      <c r="K213" s="42"/>
      <c r="L213" s="42"/>
      <c r="M213" s="42"/>
      <c r="N213" s="42"/>
      <c r="O213" s="42"/>
      <c r="P213" s="42"/>
      <c r="Q213" s="42"/>
      <c r="R213" s="22">
        <f>+K213*árak!$E$4+'ÖTE 2021'!L213*árak!$F$4+'ÖTE 2021'!M213*árak!$G$4+'ÖTE 2021'!N213*árak!$H$4+'ÖTE 2021'!O213*árak!$I$4+'ÖTE 2021'!P213*árak!$J$4+'ÖTE 2021'!Q213*árak!$K$4</f>
        <v>0</v>
      </c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>
        <v>1</v>
      </c>
      <c r="AO213" s="23">
        <f>+S213*árak!$L$4+T213*árak!$M$4+U213*árak!$N$4+V213*árak!$O$4+W213*árak!$P$4+X213*árak!$Q$4+Y213*árak!$R$4+Z213*árak!$S$4+AA213*árak!$T$4+AB213*árak!$U$4+AC213*árak!$V$4+AD213*árak!$W$4+AE213*árak!$X$4+AF213*árak!$Y$4+AG213*árak!$Z$4+AH213*árak!$AA$4+AI213*árak!$AB$4+AJ213*árak!$AC$4+AK213*árak!$AD$4+AL213*árak!$AE$4+AM213*árak!$AF$4+AN213*árak!$AG$4</f>
        <v>13272</v>
      </c>
      <c r="AP213" s="28">
        <f t="shared" si="6"/>
        <v>13272</v>
      </c>
    </row>
    <row r="214" spans="1:42" ht="15.75">
      <c r="A214" s="40" t="s">
        <v>52</v>
      </c>
      <c r="B214" s="40" t="s">
        <v>561</v>
      </c>
      <c r="C214" s="40" t="s">
        <v>562</v>
      </c>
      <c r="D214" s="8" t="s">
        <v>35</v>
      </c>
      <c r="E214" s="28">
        <f t="shared" si="7"/>
        <v>559156</v>
      </c>
      <c r="F214" s="42"/>
      <c r="G214" s="42"/>
      <c r="H214" s="42"/>
      <c r="I214" s="42"/>
      <c r="J214" s="28">
        <f>F214*árak!$A$4+G214*árak!$B$4+H214*árak!$C$4+I214*árak!$D$4</f>
        <v>0</v>
      </c>
      <c r="K214" s="42"/>
      <c r="L214" s="42"/>
      <c r="M214" s="42"/>
      <c r="N214" s="42">
        <v>1</v>
      </c>
      <c r="O214" s="42"/>
      <c r="P214" s="42">
        <v>1</v>
      </c>
      <c r="Q214" s="42">
        <v>2</v>
      </c>
      <c r="R214" s="22">
        <f>+K214*árak!$E$4+'ÖTE 2021'!L214*árak!$F$4+'ÖTE 2021'!M214*árak!$G$4+'ÖTE 2021'!N214*árak!$H$4+'ÖTE 2021'!O214*árak!$I$4+'ÖTE 2021'!P214*árak!$J$4+'ÖTE 2021'!Q214*árak!$K$4</f>
        <v>559156</v>
      </c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23">
        <f>+S214*árak!$L$4+T214*árak!$M$4+U214*árak!$N$4+V214*árak!$O$4+W214*árak!$P$4+X214*árak!$Q$4+Y214*árak!$R$4+Z214*árak!$S$4+AA214*árak!$T$4+AB214*árak!$U$4+AC214*árak!$V$4+AD214*árak!$W$4+AE214*árak!$X$4+AF214*árak!$Y$4+AG214*árak!$Z$4+AH214*árak!$AA$4+AI214*árak!$AB$4+AJ214*árak!$AC$4+AK214*árak!$AD$4+AL214*árak!$AE$4+AM214*árak!$AF$4+AN214*árak!$AG$4</f>
        <v>0</v>
      </c>
      <c r="AP214" s="28">
        <f t="shared" si="6"/>
        <v>559156</v>
      </c>
    </row>
    <row r="215" spans="1:42" ht="15.75">
      <c r="A215" s="40" t="s">
        <v>52</v>
      </c>
      <c r="B215" s="40" t="s">
        <v>563</v>
      </c>
      <c r="C215" s="40" t="s">
        <v>564</v>
      </c>
      <c r="D215" s="8" t="s">
        <v>35</v>
      </c>
      <c r="E215" s="28">
        <f t="shared" si="7"/>
        <v>0</v>
      </c>
      <c r="F215" s="42"/>
      <c r="G215" s="42"/>
      <c r="H215" s="42"/>
      <c r="I215" s="42"/>
      <c r="J215" s="28">
        <f>F215*árak!$A$4+G215*árak!$B$4+H215*árak!$C$4+I215*árak!$D$4</f>
        <v>0</v>
      </c>
      <c r="K215" s="42"/>
      <c r="L215" s="42"/>
      <c r="M215" s="42"/>
      <c r="N215" s="42"/>
      <c r="O215" s="42"/>
      <c r="P215" s="42"/>
      <c r="Q215" s="42"/>
      <c r="R215" s="22">
        <f>+K215*árak!$E$4+'ÖTE 2021'!L215*árak!$F$4+'ÖTE 2021'!M215*árak!$G$4+'ÖTE 2021'!N215*árak!$H$4+'ÖTE 2021'!O215*árak!$I$4+'ÖTE 2021'!P215*árak!$J$4+'ÖTE 2021'!Q215*árak!$K$4</f>
        <v>0</v>
      </c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23">
        <f>+S215*árak!$L$4+T215*árak!$M$4+U215*árak!$N$4+V215*árak!$O$4+W215*árak!$P$4+X215*árak!$Q$4+Y215*árak!$R$4+Z215*árak!$S$4+AA215*árak!$T$4+AB215*árak!$U$4+AC215*árak!$V$4+AD215*árak!$W$4+AE215*árak!$X$4+AF215*árak!$Y$4+AG215*árak!$Z$4+AH215*árak!$AA$4+AI215*árak!$AB$4+AJ215*árak!$AC$4+AK215*árak!$AD$4+AL215*árak!$AE$4+AM215*árak!$AF$4+AN215*árak!$AG$4</f>
        <v>0</v>
      </c>
      <c r="AP215" s="28">
        <f t="shared" si="6"/>
        <v>0</v>
      </c>
    </row>
    <row r="216" spans="1:42" ht="15.75">
      <c r="A216" s="40" t="s">
        <v>52</v>
      </c>
      <c r="B216" s="40" t="s">
        <v>565</v>
      </c>
      <c r="C216" s="40" t="s">
        <v>566</v>
      </c>
      <c r="D216" s="8" t="s">
        <v>36</v>
      </c>
      <c r="E216" s="28">
        <f t="shared" si="7"/>
        <v>702628</v>
      </c>
      <c r="F216" s="42"/>
      <c r="G216" s="42"/>
      <c r="H216" s="42"/>
      <c r="I216" s="42"/>
      <c r="J216" s="28">
        <f>F216*árak!$A$4+G216*árak!$B$4+H216*árak!$C$4+I216*árak!$D$4</f>
        <v>0</v>
      </c>
      <c r="K216" s="42"/>
      <c r="L216" s="42"/>
      <c r="M216" s="42">
        <v>4</v>
      </c>
      <c r="N216" s="42">
        <v>1</v>
      </c>
      <c r="O216" s="42">
        <v>4</v>
      </c>
      <c r="P216" s="42"/>
      <c r="Q216" s="42"/>
      <c r="R216" s="22">
        <f>+K216*árak!$E$4+'ÖTE 2021'!L216*árak!$F$4+'ÖTE 2021'!M216*árak!$G$4+'ÖTE 2021'!N216*árak!$H$4+'ÖTE 2021'!O216*árak!$I$4+'ÖTE 2021'!P216*árak!$J$4+'ÖTE 2021'!Q216*árak!$K$4</f>
        <v>677672</v>
      </c>
      <c r="S216" s="42"/>
      <c r="T216" s="42"/>
      <c r="U216" s="42"/>
      <c r="V216" s="42">
        <v>1</v>
      </c>
      <c r="W216" s="42"/>
      <c r="X216" s="42"/>
      <c r="Y216" s="42"/>
      <c r="Z216" s="42">
        <v>1</v>
      </c>
      <c r="AA216" s="42"/>
      <c r="AB216" s="42"/>
      <c r="AC216" s="42"/>
      <c r="AD216" s="42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23">
        <f>+S216*árak!$L$4+T216*árak!$M$4+U216*árak!$N$4+V216*árak!$O$4+W216*árak!$P$4+X216*árak!$Q$4+Y216*árak!$R$4+Z216*árak!$S$4+AA216*árak!$T$4+AB216*árak!$U$4+AC216*árak!$V$4+AD216*árak!$W$4+AE216*árak!$X$4+AF216*árak!$Y$4+AG216*árak!$Z$4+AH216*árak!$AA$4+AI216*árak!$AB$4+AJ216*árak!$AC$4+AK216*árak!$AD$4+AL216*árak!$AE$4+AM216*árak!$AF$4+AN216*árak!$AG$4</f>
        <v>24956</v>
      </c>
      <c r="AP216" s="28">
        <f t="shared" si="6"/>
        <v>702628</v>
      </c>
    </row>
    <row r="217" spans="1:42" ht="15.75">
      <c r="A217" s="40" t="s">
        <v>52</v>
      </c>
      <c r="B217" s="40" t="s">
        <v>567</v>
      </c>
      <c r="C217" s="40" t="s">
        <v>568</v>
      </c>
      <c r="D217" s="8" t="s">
        <v>37</v>
      </c>
      <c r="E217" s="28">
        <f t="shared" si="7"/>
        <v>37084</v>
      </c>
      <c r="F217" s="42"/>
      <c r="G217" s="42"/>
      <c r="H217" s="42"/>
      <c r="I217" s="42"/>
      <c r="J217" s="28">
        <f>F217*árak!$A$4+G217*árak!$B$4+H217*árak!$C$4+I217*árak!$D$4</f>
        <v>0</v>
      </c>
      <c r="K217" s="42"/>
      <c r="L217" s="42"/>
      <c r="M217" s="42"/>
      <c r="N217" s="42"/>
      <c r="O217" s="42"/>
      <c r="P217" s="42">
        <v>1</v>
      </c>
      <c r="Q217" s="42"/>
      <c r="R217" s="22">
        <f>+K217*árak!$E$4+'ÖTE 2021'!L217*árak!$F$4+'ÖTE 2021'!M217*árak!$G$4+'ÖTE 2021'!N217*árak!$H$4+'ÖTE 2021'!O217*árak!$I$4+'ÖTE 2021'!P217*árak!$J$4+'ÖTE 2021'!Q217*árak!$K$4</f>
        <v>37084</v>
      </c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23">
        <f>+S217*árak!$L$4+T217*árak!$M$4+U217*árak!$N$4+V217*árak!$O$4+W217*árak!$P$4+X217*árak!$Q$4+Y217*árak!$R$4+Z217*árak!$S$4+AA217*árak!$T$4+AB217*árak!$U$4+AC217*árak!$V$4+AD217*árak!$W$4+AE217*árak!$X$4+AF217*árak!$Y$4+AG217*árak!$Z$4+AH217*árak!$AA$4+AI217*árak!$AB$4+AJ217*árak!$AC$4+AK217*árak!$AD$4+AL217*árak!$AE$4+AM217*árak!$AF$4+AN217*árak!$AG$4</f>
        <v>0</v>
      </c>
      <c r="AP217" s="28">
        <f t="shared" si="6"/>
        <v>37084</v>
      </c>
    </row>
    <row r="218" spans="1:42" ht="15.75">
      <c r="A218" s="40" t="s">
        <v>52</v>
      </c>
      <c r="B218" s="40" t="s">
        <v>569</v>
      </c>
      <c r="C218" s="40" t="s">
        <v>570</v>
      </c>
      <c r="D218" s="8" t="s">
        <v>36</v>
      </c>
      <c r="E218" s="28">
        <f t="shared" si="7"/>
        <v>424866</v>
      </c>
      <c r="F218" s="42"/>
      <c r="G218" s="42"/>
      <c r="H218" s="42"/>
      <c r="I218" s="42"/>
      <c r="J218" s="28">
        <f>F218*árak!$A$4+G218*árak!$B$4+H218*árak!$C$4+I218*árak!$D$4</f>
        <v>0</v>
      </c>
      <c r="K218" s="42"/>
      <c r="L218" s="42"/>
      <c r="M218" s="42"/>
      <c r="N218" s="42">
        <v>1</v>
      </c>
      <c r="O218" s="42"/>
      <c r="P218" s="42"/>
      <c r="Q218" s="42">
        <v>1</v>
      </c>
      <c r="R218" s="22">
        <f>+K218*árak!$E$4+'ÖTE 2021'!L218*árak!$F$4+'ÖTE 2021'!M218*árak!$G$4+'ÖTE 2021'!N218*árak!$H$4+'ÖTE 2021'!O218*árak!$I$4+'ÖTE 2021'!P218*árak!$J$4+'ÖTE 2021'!Q218*árak!$K$4</f>
        <v>424866</v>
      </c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23">
        <f>+S218*árak!$L$4+T218*árak!$M$4+U218*árak!$N$4+V218*árak!$O$4+W218*árak!$P$4+X218*árak!$Q$4+Y218*árak!$R$4+Z218*árak!$S$4+AA218*árak!$T$4+AB218*árak!$U$4+AC218*árak!$V$4+AD218*árak!$W$4+AE218*árak!$X$4+AF218*árak!$Y$4+AG218*árak!$Z$4+AH218*árak!$AA$4+AI218*árak!$AB$4+AJ218*árak!$AC$4+AK218*árak!$AD$4+AL218*árak!$AE$4+AM218*árak!$AF$4+AN218*árak!$AG$4</f>
        <v>0</v>
      </c>
      <c r="AP218" s="28">
        <f t="shared" si="6"/>
        <v>424866</v>
      </c>
    </row>
    <row r="219" spans="1:42" ht="15.75">
      <c r="A219" s="40" t="s">
        <v>52</v>
      </c>
      <c r="B219" s="40" t="s">
        <v>571</v>
      </c>
      <c r="C219" s="40" t="s">
        <v>572</v>
      </c>
      <c r="D219" s="8" t="s">
        <v>37</v>
      </c>
      <c r="E219" s="28">
        <f t="shared" si="7"/>
        <v>327660</v>
      </c>
      <c r="F219" s="42"/>
      <c r="G219" s="42"/>
      <c r="H219" s="42"/>
      <c r="I219" s="42"/>
      <c r="J219" s="28">
        <f>F219*árak!$A$4+G219*árak!$B$4+H219*árak!$C$4+I219*árak!$D$4</f>
        <v>0</v>
      </c>
      <c r="K219" s="42"/>
      <c r="L219" s="42"/>
      <c r="M219" s="42"/>
      <c r="N219" s="42">
        <v>1</v>
      </c>
      <c r="O219" s="42"/>
      <c r="P219" s="42"/>
      <c r="Q219" s="42"/>
      <c r="R219" s="22">
        <f>+K219*árak!$E$4+'ÖTE 2021'!L219*árak!$F$4+'ÖTE 2021'!M219*árak!$G$4+'ÖTE 2021'!N219*árak!$H$4+'ÖTE 2021'!O219*árak!$I$4+'ÖTE 2021'!P219*árak!$J$4+'ÖTE 2021'!Q219*árak!$K$4</f>
        <v>327660</v>
      </c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23">
        <f>+S219*árak!$L$4+T219*árak!$M$4+U219*árak!$N$4+V219*árak!$O$4+W219*árak!$P$4+X219*árak!$Q$4+Y219*árak!$R$4+Z219*árak!$S$4+AA219*árak!$T$4+AB219*árak!$U$4+AC219*árak!$V$4+AD219*árak!$W$4+AE219*árak!$X$4+AF219*árak!$Y$4+AG219*árak!$Z$4+AH219*árak!$AA$4+AI219*árak!$AB$4+AJ219*árak!$AC$4+AK219*árak!$AD$4+AL219*árak!$AE$4+AM219*árak!$AF$4+AN219*árak!$AG$4</f>
        <v>0</v>
      </c>
      <c r="AP219" s="28">
        <f t="shared" si="6"/>
        <v>327660</v>
      </c>
    </row>
    <row r="220" spans="1:42" ht="15.75">
      <c r="A220" s="40" t="s">
        <v>52</v>
      </c>
      <c r="B220" s="40" t="s">
        <v>573</v>
      </c>
      <c r="C220" s="40" t="s">
        <v>574</v>
      </c>
      <c r="D220" s="8" t="s">
        <v>35</v>
      </c>
      <c r="E220" s="28">
        <f t="shared" si="7"/>
        <v>0</v>
      </c>
      <c r="F220" s="42"/>
      <c r="G220" s="42"/>
      <c r="H220" s="42"/>
      <c r="I220" s="42"/>
      <c r="J220" s="28">
        <f>F220*árak!$A$4+G220*árak!$B$4+H220*árak!$C$4+I220*árak!$D$4</f>
        <v>0</v>
      </c>
      <c r="K220" s="42"/>
      <c r="L220" s="42"/>
      <c r="M220" s="42"/>
      <c r="N220" s="42"/>
      <c r="O220" s="42"/>
      <c r="P220" s="42"/>
      <c r="Q220" s="42"/>
      <c r="R220" s="22">
        <f>+K220*árak!$E$4+'ÖTE 2021'!L220*árak!$F$4+'ÖTE 2021'!M220*árak!$G$4+'ÖTE 2021'!N220*árak!$H$4+'ÖTE 2021'!O220*árak!$I$4+'ÖTE 2021'!P220*árak!$J$4+'ÖTE 2021'!Q220*árak!$K$4</f>
        <v>0</v>
      </c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23">
        <f>+S220*árak!$L$4+T220*árak!$M$4+U220*árak!$N$4+V220*árak!$O$4+W220*árak!$P$4+X220*árak!$Q$4+Y220*árak!$R$4+Z220*árak!$S$4+AA220*árak!$T$4+AB220*árak!$U$4+AC220*árak!$V$4+AD220*árak!$W$4+AE220*árak!$X$4+AF220*árak!$Y$4+AG220*árak!$Z$4+AH220*árak!$AA$4+AI220*árak!$AB$4+AJ220*árak!$AC$4+AK220*árak!$AD$4+AL220*árak!$AE$4+AM220*árak!$AF$4+AN220*árak!$AG$4</f>
        <v>0</v>
      </c>
      <c r="AP220" s="28">
        <f t="shared" si="6"/>
        <v>0</v>
      </c>
    </row>
    <row r="221" spans="1:42" ht="15.75">
      <c r="A221" s="40" t="s">
        <v>52</v>
      </c>
      <c r="B221" s="40" t="s">
        <v>575</v>
      </c>
      <c r="C221" s="40" t="s">
        <v>576</v>
      </c>
      <c r="D221" s="8" t="s">
        <v>37</v>
      </c>
      <c r="E221" s="28">
        <f t="shared" si="7"/>
        <v>107228</v>
      </c>
      <c r="F221" s="42"/>
      <c r="G221" s="42"/>
      <c r="H221" s="42"/>
      <c r="I221" s="42"/>
      <c r="J221" s="28">
        <f>F221*árak!$A$4+G221*árak!$B$4+H221*árak!$C$4+I221*árak!$D$4</f>
        <v>0</v>
      </c>
      <c r="K221" s="42"/>
      <c r="L221" s="42"/>
      <c r="M221" s="42"/>
      <c r="N221" s="42"/>
      <c r="O221" s="42"/>
      <c r="P221" s="42"/>
      <c r="Q221" s="42"/>
      <c r="R221" s="22">
        <f>+K221*árak!$E$4+'ÖTE 2021'!L221*árak!$F$4+'ÖTE 2021'!M221*árak!$G$4+'ÖTE 2021'!N221*árak!$H$4+'ÖTE 2021'!O221*árak!$I$4+'ÖTE 2021'!P221*árak!$J$4+'ÖTE 2021'!Q221*árak!$K$4</f>
        <v>0</v>
      </c>
      <c r="S221" s="42"/>
      <c r="T221" s="42"/>
      <c r="U221" s="42">
        <v>1</v>
      </c>
      <c r="V221" s="42">
        <v>2</v>
      </c>
      <c r="W221" s="42"/>
      <c r="X221" s="42"/>
      <c r="Y221" s="42"/>
      <c r="Z221" s="42">
        <v>2</v>
      </c>
      <c r="AA221" s="42">
        <v>4</v>
      </c>
      <c r="AB221" s="42"/>
      <c r="AC221" s="42"/>
      <c r="AD221" s="42"/>
      <c r="AE221" s="43"/>
      <c r="AF221" s="43"/>
      <c r="AG221" s="43"/>
      <c r="AH221" s="43"/>
      <c r="AI221" s="43"/>
      <c r="AJ221" s="43">
        <v>1</v>
      </c>
      <c r="AK221" s="43"/>
      <c r="AL221" s="43"/>
      <c r="AM221" s="43"/>
      <c r="AN221" s="43"/>
      <c r="AO221" s="23">
        <f>+S221*árak!$L$4+T221*árak!$M$4+U221*árak!$N$4+V221*árak!$O$4+W221*árak!$P$4+X221*árak!$Q$4+Y221*árak!$R$4+Z221*árak!$S$4+AA221*árak!$T$4+AB221*árak!$U$4+AC221*árak!$V$4+AD221*árak!$W$4+AE221*árak!$X$4+AF221*árak!$Y$4+AG221*árak!$Z$4+AH221*árak!$AA$4+AI221*árak!$AB$4+AJ221*árak!$AC$4+AK221*árak!$AD$4+AL221*árak!$AE$4+AM221*árak!$AF$4+AN221*árak!$AG$4</f>
        <v>107228</v>
      </c>
      <c r="AP221" s="28">
        <f t="shared" si="6"/>
        <v>107228</v>
      </c>
    </row>
    <row r="222" spans="1:42" ht="15.75">
      <c r="A222" s="40" t="s">
        <v>52</v>
      </c>
      <c r="B222" s="40" t="s">
        <v>577</v>
      </c>
      <c r="C222" s="40" t="s">
        <v>578</v>
      </c>
      <c r="D222" s="8" t="s">
        <v>36</v>
      </c>
      <c r="E222" s="28">
        <f t="shared" si="7"/>
        <v>163830</v>
      </c>
      <c r="F222" s="42"/>
      <c r="G222" s="42"/>
      <c r="H222" s="42"/>
      <c r="I222" s="42"/>
      <c r="J222" s="28">
        <f>F222*árak!$A$4+G222*árak!$B$4+H222*árak!$C$4+I222*árak!$D$4</f>
        <v>0</v>
      </c>
      <c r="K222" s="42"/>
      <c r="L222" s="42"/>
      <c r="M222" s="42"/>
      <c r="N222" s="42"/>
      <c r="O222" s="42">
        <v>3</v>
      </c>
      <c r="P222" s="42"/>
      <c r="Q222" s="42"/>
      <c r="R222" s="22">
        <f>+K222*árak!$E$4+'ÖTE 2021'!L222*árak!$F$4+'ÖTE 2021'!M222*árak!$G$4+'ÖTE 2021'!N222*árak!$H$4+'ÖTE 2021'!O222*árak!$I$4+'ÖTE 2021'!P222*árak!$J$4+'ÖTE 2021'!Q222*árak!$K$4</f>
        <v>163830</v>
      </c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23">
        <f>+S222*árak!$L$4+T222*árak!$M$4+U222*árak!$N$4+V222*árak!$O$4+W222*árak!$P$4+X222*árak!$Q$4+Y222*árak!$R$4+Z222*árak!$S$4+AA222*árak!$T$4+AB222*árak!$U$4+AC222*árak!$V$4+AD222*árak!$W$4+AE222*árak!$X$4+AF222*árak!$Y$4+AG222*árak!$Z$4+AH222*árak!$AA$4+AI222*árak!$AB$4+AJ222*árak!$AC$4+AK222*árak!$AD$4+AL222*árak!$AE$4+AM222*árak!$AF$4+AN222*árak!$AG$4</f>
        <v>0</v>
      </c>
      <c r="AP222" s="28">
        <f t="shared" si="6"/>
        <v>163830</v>
      </c>
    </row>
    <row r="223" spans="1:42" ht="15.75">
      <c r="A223" s="40" t="s">
        <v>52</v>
      </c>
      <c r="B223" s="40" t="s">
        <v>579</v>
      </c>
      <c r="C223" s="40" t="s">
        <v>580</v>
      </c>
      <c r="D223" s="8" t="s">
        <v>36</v>
      </c>
      <c r="E223" s="28">
        <f t="shared" si="7"/>
        <v>45593</v>
      </c>
      <c r="F223" s="42"/>
      <c r="G223" s="42"/>
      <c r="H223" s="42"/>
      <c r="I223" s="42"/>
      <c r="J223" s="28">
        <f>F223*árak!$A$4+G223*árak!$B$4+H223*árak!$C$4+I223*árak!$D$4</f>
        <v>0</v>
      </c>
      <c r="K223" s="42"/>
      <c r="L223" s="42"/>
      <c r="M223" s="42">
        <v>1</v>
      </c>
      <c r="N223" s="42"/>
      <c r="O223" s="42"/>
      <c r="P223" s="42"/>
      <c r="Q223" s="42"/>
      <c r="R223" s="22">
        <f>+K223*árak!$E$4+'ÖTE 2021'!L223*árak!$F$4+'ÖTE 2021'!M223*árak!$G$4+'ÖTE 2021'!N223*árak!$H$4+'ÖTE 2021'!O223*árak!$I$4+'ÖTE 2021'!P223*árak!$J$4+'ÖTE 2021'!Q223*árak!$K$4</f>
        <v>32893</v>
      </c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3"/>
      <c r="AF223" s="43">
        <v>2</v>
      </c>
      <c r="AG223" s="43"/>
      <c r="AH223" s="43">
        <v>1</v>
      </c>
      <c r="AI223" s="43">
        <v>1</v>
      </c>
      <c r="AJ223" s="43"/>
      <c r="AK223" s="43"/>
      <c r="AL223" s="43"/>
      <c r="AM223" s="43"/>
      <c r="AN223" s="43"/>
      <c r="AO223" s="23">
        <f>+S223*árak!$L$4+T223*árak!$M$4+U223*árak!$N$4+V223*árak!$O$4+W223*árak!$P$4+X223*árak!$Q$4+Y223*árak!$R$4+Z223*árak!$S$4+AA223*árak!$T$4+AB223*árak!$U$4+AC223*árak!$V$4+AD223*árak!$W$4+AE223*árak!$X$4+AF223*árak!$Y$4+AG223*árak!$Z$4+AH223*árak!$AA$4+AI223*árak!$AB$4+AJ223*árak!$AC$4+AK223*árak!$AD$4+AL223*árak!$AE$4+AM223*árak!$AF$4+AN223*árak!$AG$4</f>
        <v>12700</v>
      </c>
      <c r="AP223" s="28">
        <f t="shared" si="6"/>
        <v>45593</v>
      </c>
    </row>
    <row r="224" spans="1:42" ht="15.75">
      <c r="A224" s="40" t="s">
        <v>52</v>
      </c>
      <c r="B224" s="40" t="s">
        <v>581</v>
      </c>
      <c r="C224" s="40" t="s">
        <v>582</v>
      </c>
      <c r="D224" s="8" t="s">
        <v>36</v>
      </c>
      <c r="E224" s="28">
        <f t="shared" si="7"/>
        <v>0</v>
      </c>
      <c r="F224" s="42"/>
      <c r="G224" s="42"/>
      <c r="H224" s="42"/>
      <c r="I224" s="42"/>
      <c r="J224" s="28">
        <f>F224*árak!$A$4+G224*árak!$B$4+H224*árak!$C$4+I224*árak!$D$4</f>
        <v>0</v>
      </c>
      <c r="K224" s="42"/>
      <c r="L224" s="42"/>
      <c r="M224" s="42"/>
      <c r="N224" s="42"/>
      <c r="O224" s="42"/>
      <c r="P224" s="42"/>
      <c r="Q224" s="42"/>
      <c r="R224" s="22">
        <f>+K224*árak!$E$4+'ÖTE 2021'!L224*árak!$F$4+'ÖTE 2021'!M224*árak!$G$4+'ÖTE 2021'!N224*árak!$H$4+'ÖTE 2021'!O224*árak!$I$4+'ÖTE 2021'!P224*árak!$J$4+'ÖTE 2021'!Q224*árak!$K$4</f>
        <v>0</v>
      </c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23">
        <f>+S224*árak!$L$4+T224*árak!$M$4+U224*árak!$N$4+V224*árak!$O$4+W224*árak!$P$4+X224*árak!$Q$4+Y224*árak!$R$4+Z224*árak!$S$4+AA224*árak!$T$4+AB224*árak!$U$4+AC224*árak!$V$4+AD224*árak!$W$4+AE224*árak!$X$4+AF224*árak!$Y$4+AG224*árak!$Z$4+AH224*árak!$AA$4+AI224*árak!$AB$4+AJ224*árak!$AC$4+AK224*árak!$AD$4+AL224*árak!$AE$4+AM224*árak!$AF$4+AN224*árak!$AG$4</f>
        <v>0</v>
      </c>
      <c r="AP224" s="28">
        <f t="shared" si="6"/>
        <v>0</v>
      </c>
    </row>
    <row r="225" spans="1:42" ht="15.75">
      <c r="A225" s="40" t="s">
        <v>52</v>
      </c>
      <c r="B225" s="40" t="s">
        <v>583</v>
      </c>
      <c r="C225" s="40" t="s">
        <v>584</v>
      </c>
      <c r="D225" s="8" t="s">
        <v>36</v>
      </c>
      <c r="E225" s="28">
        <f t="shared" si="7"/>
        <v>703970</v>
      </c>
      <c r="F225" s="42">
        <v>1</v>
      </c>
      <c r="G225" s="42"/>
      <c r="H225" s="42"/>
      <c r="I225" s="42"/>
      <c r="J225" s="28">
        <f>F225*árak!$A$4+G225*árak!$B$4+H225*árak!$C$4+I225*árak!$D$4</f>
        <v>460460</v>
      </c>
      <c r="K225" s="42"/>
      <c r="L225" s="42"/>
      <c r="M225" s="42"/>
      <c r="N225" s="42"/>
      <c r="O225" s="42">
        <v>2</v>
      </c>
      <c r="P225" s="42">
        <v>1</v>
      </c>
      <c r="Q225" s="42">
        <v>1</v>
      </c>
      <c r="R225" s="22">
        <f>+K225*árak!$E$4+'ÖTE 2021'!L225*árak!$F$4+'ÖTE 2021'!M225*árak!$G$4+'ÖTE 2021'!N225*árak!$H$4+'ÖTE 2021'!O225*árak!$I$4+'ÖTE 2021'!P225*árak!$J$4+'ÖTE 2021'!Q225*árak!$K$4</f>
        <v>243510</v>
      </c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23">
        <f>+S225*árak!$L$4+T225*árak!$M$4+U225*árak!$N$4+V225*árak!$O$4+W225*árak!$P$4+X225*árak!$Q$4+Y225*árak!$R$4+Z225*árak!$S$4+AA225*árak!$T$4+AB225*árak!$U$4+AC225*árak!$V$4+AD225*árak!$W$4+AE225*árak!$X$4+AF225*árak!$Y$4+AG225*árak!$Z$4+AH225*árak!$AA$4+AI225*árak!$AB$4+AJ225*árak!$AC$4+AK225*árak!$AD$4+AL225*árak!$AE$4+AM225*árak!$AF$4+AN225*árak!$AG$4</f>
        <v>0</v>
      </c>
      <c r="AP225" s="28">
        <f t="shared" si="6"/>
        <v>243510</v>
      </c>
    </row>
    <row r="226" spans="1:42" ht="15.75">
      <c r="A226" s="40" t="s">
        <v>52</v>
      </c>
      <c r="B226" s="40" t="s">
        <v>585</v>
      </c>
      <c r="C226" s="40" t="s">
        <v>586</v>
      </c>
      <c r="D226" s="8" t="s">
        <v>37</v>
      </c>
      <c r="E226" s="28">
        <f t="shared" si="7"/>
        <v>124398</v>
      </c>
      <c r="F226" s="42"/>
      <c r="G226" s="42"/>
      <c r="H226" s="42"/>
      <c r="I226" s="42"/>
      <c r="J226" s="28">
        <f>F226*árak!$A$4+G226*árak!$B$4+H226*árak!$C$4+I226*árak!$D$4</f>
        <v>0</v>
      </c>
      <c r="K226" s="42"/>
      <c r="L226" s="42"/>
      <c r="M226" s="42"/>
      <c r="N226" s="42"/>
      <c r="O226" s="42"/>
      <c r="P226" s="42"/>
      <c r="Q226" s="42"/>
      <c r="R226" s="22">
        <f>+K226*árak!$E$4+'ÖTE 2021'!L226*árak!$F$4+'ÖTE 2021'!M226*árak!$G$4+'ÖTE 2021'!N226*árak!$H$4+'ÖTE 2021'!O226*árak!$I$4+'ÖTE 2021'!P226*árak!$J$4+'ÖTE 2021'!Q226*árak!$K$4</f>
        <v>0</v>
      </c>
      <c r="S226" s="42"/>
      <c r="T226" s="42">
        <v>2</v>
      </c>
      <c r="U226" s="42">
        <v>2</v>
      </c>
      <c r="V226" s="42">
        <v>2</v>
      </c>
      <c r="W226" s="42"/>
      <c r="X226" s="42"/>
      <c r="Y226" s="42"/>
      <c r="Z226" s="42"/>
      <c r="AA226" s="42"/>
      <c r="AB226" s="42"/>
      <c r="AC226" s="42"/>
      <c r="AD226" s="42"/>
      <c r="AE226" s="43"/>
      <c r="AF226" s="43">
        <v>2</v>
      </c>
      <c r="AG226" s="43"/>
      <c r="AH226" s="43"/>
      <c r="AI226" s="43"/>
      <c r="AJ226" s="43">
        <v>1</v>
      </c>
      <c r="AK226" s="43"/>
      <c r="AL226" s="43">
        <v>3</v>
      </c>
      <c r="AM226" s="43"/>
      <c r="AN226" s="43"/>
      <c r="AO226" s="23">
        <f>+S226*árak!$L$4+T226*árak!$M$4+U226*árak!$N$4+V226*árak!$O$4+W226*árak!$P$4+X226*árak!$Q$4+Y226*árak!$R$4+Z226*árak!$S$4+AA226*árak!$T$4+AB226*árak!$U$4+AC226*árak!$V$4+AD226*árak!$W$4+AE226*árak!$X$4+AF226*árak!$Y$4+AG226*árak!$Z$4+AH226*árak!$AA$4+AI226*árak!$AB$4+AJ226*árak!$AC$4+AK226*árak!$AD$4+AL226*árak!$AE$4+AM226*árak!$AF$4+AN226*árak!$AG$4</f>
        <v>124398</v>
      </c>
      <c r="AP226" s="28">
        <f t="shared" si="6"/>
        <v>124398</v>
      </c>
    </row>
    <row r="227" spans="1:42" ht="15.75">
      <c r="A227" s="40" t="s">
        <v>52</v>
      </c>
      <c r="B227" s="40" t="s">
        <v>587</v>
      </c>
      <c r="C227" s="40" t="s">
        <v>588</v>
      </c>
      <c r="D227" s="8" t="s">
        <v>35</v>
      </c>
      <c r="E227" s="28">
        <f t="shared" si="7"/>
        <v>291618</v>
      </c>
      <c r="F227" s="42"/>
      <c r="G227" s="42"/>
      <c r="H227" s="42"/>
      <c r="I227" s="42"/>
      <c r="J227" s="28">
        <f>F227*árak!$A$4+G227*árak!$B$4+H227*árak!$C$4+I227*árak!$D$4</f>
        <v>0</v>
      </c>
      <c r="K227" s="42"/>
      <c r="L227" s="42"/>
      <c r="M227" s="42"/>
      <c r="N227" s="42"/>
      <c r="O227" s="42"/>
      <c r="P227" s="42"/>
      <c r="Q227" s="42">
        <v>3</v>
      </c>
      <c r="R227" s="22">
        <f>+K227*árak!$E$4+'ÖTE 2021'!L227*árak!$F$4+'ÖTE 2021'!M227*árak!$G$4+'ÖTE 2021'!N227*árak!$H$4+'ÖTE 2021'!O227*árak!$I$4+'ÖTE 2021'!P227*árak!$J$4+'ÖTE 2021'!Q227*árak!$K$4</f>
        <v>291618</v>
      </c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23">
        <f>+S227*árak!$L$4+T227*árak!$M$4+U227*árak!$N$4+V227*árak!$O$4+W227*árak!$P$4+X227*árak!$Q$4+Y227*árak!$R$4+Z227*árak!$S$4+AA227*árak!$T$4+AB227*árak!$U$4+AC227*árak!$V$4+AD227*árak!$W$4+AE227*árak!$X$4+AF227*árak!$Y$4+AG227*árak!$Z$4+AH227*árak!$AA$4+AI227*árak!$AB$4+AJ227*árak!$AC$4+AK227*árak!$AD$4+AL227*árak!$AE$4+AM227*árak!$AF$4+AN227*árak!$AG$4</f>
        <v>0</v>
      </c>
      <c r="AP227" s="28">
        <f t="shared" si="6"/>
        <v>291618</v>
      </c>
    </row>
    <row r="228" spans="1:42" ht="15.75">
      <c r="A228" s="40" t="s">
        <v>52</v>
      </c>
      <c r="B228" s="40" t="s">
        <v>589</v>
      </c>
      <c r="C228" s="40" t="s">
        <v>590</v>
      </c>
      <c r="D228" s="8" t="s">
        <v>35</v>
      </c>
      <c r="E228" s="28">
        <f t="shared" si="7"/>
        <v>0</v>
      </c>
      <c r="F228" s="42"/>
      <c r="G228" s="42"/>
      <c r="H228" s="42"/>
      <c r="I228" s="42"/>
      <c r="J228" s="28">
        <f>F228*árak!$A$4+G228*árak!$B$4+H228*árak!$C$4+I228*árak!$D$4</f>
        <v>0</v>
      </c>
      <c r="K228" s="42"/>
      <c r="L228" s="42"/>
      <c r="M228" s="42"/>
      <c r="N228" s="42"/>
      <c r="O228" s="42"/>
      <c r="P228" s="42"/>
      <c r="Q228" s="42"/>
      <c r="R228" s="22">
        <f>+K228*árak!$E$4+'ÖTE 2021'!L228*árak!$F$4+'ÖTE 2021'!M228*árak!$G$4+'ÖTE 2021'!N228*árak!$H$4+'ÖTE 2021'!O228*árak!$I$4+'ÖTE 2021'!P228*árak!$J$4+'ÖTE 2021'!Q228*árak!$K$4</f>
        <v>0</v>
      </c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23">
        <f>+S228*árak!$L$4+T228*árak!$M$4+U228*árak!$N$4+V228*árak!$O$4+W228*árak!$P$4+X228*árak!$Q$4+Y228*árak!$R$4+Z228*árak!$S$4+AA228*árak!$T$4+AB228*árak!$U$4+AC228*árak!$V$4+AD228*árak!$W$4+AE228*árak!$X$4+AF228*árak!$Y$4+AG228*árak!$Z$4+AH228*árak!$AA$4+AI228*árak!$AB$4+AJ228*árak!$AC$4+AK228*árak!$AD$4+AL228*árak!$AE$4+AM228*árak!$AF$4+AN228*árak!$AG$4</f>
        <v>0</v>
      </c>
      <c r="AP228" s="28">
        <f t="shared" si="6"/>
        <v>0</v>
      </c>
    </row>
    <row r="229" spans="1:42" ht="15.75">
      <c r="A229" s="40" t="s">
        <v>52</v>
      </c>
      <c r="B229" s="40" t="s">
        <v>591</v>
      </c>
      <c r="C229" s="40" t="s">
        <v>592</v>
      </c>
      <c r="D229" s="8" t="s">
        <v>37</v>
      </c>
      <c r="E229" s="28">
        <f t="shared" si="7"/>
        <v>84100</v>
      </c>
      <c r="F229" s="42"/>
      <c r="G229" s="42"/>
      <c r="H229" s="42"/>
      <c r="I229" s="42"/>
      <c r="J229" s="28">
        <f>F229*árak!$A$4+G229*árak!$B$4+H229*árak!$C$4+I229*árak!$D$4</f>
        <v>0</v>
      </c>
      <c r="K229" s="42"/>
      <c r="L229" s="42"/>
      <c r="M229" s="42"/>
      <c r="N229" s="42"/>
      <c r="O229" s="42">
        <v>1</v>
      </c>
      <c r="P229" s="42"/>
      <c r="Q229" s="42"/>
      <c r="R229" s="22">
        <f>+K229*árak!$E$4+'ÖTE 2021'!L229*árak!$F$4+'ÖTE 2021'!M229*árak!$G$4+'ÖTE 2021'!N229*árak!$H$4+'ÖTE 2021'!O229*árak!$I$4+'ÖTE 2021'!P229*árak!$J$4+'ÖTE 2021'!Q229*árak!$K$4</f>
        <v>54610</v>
      </c>
      <c r="S229" s="42"/>
      <c r="T229" s="42">
        <v>2</v>
      </c>
      <c r="U229" s="42">
        <v>1</v>
      </c>
      <c r="V229" s="42"/>
      <c r="W229" s="42"/>
      <c r="X229" s="42"/>
      <c r="Y229" s="42"/>
      <c r="Z229" s="42"/>
      <c r="AA229" s="42"/>
      <c r="AB229" s="42"/>
      <c r="AC229" s="42"/>
      <c r="AD229" s="42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23">
        <f>+S229*árak!$L$4+T229*árak!$M$4+U229*árak!$N$4+V229*árak!$O$4+W229*árak!$P$4+X229*árak!$Q$4+Y229*árak!$R$4+Z229*árak!$S$4+AA229*árak!$T$4+AB229*árak!$U$4+AC229*árak!$V$4+AD229*árak!$W$4+AE229*árak!$X$4+AF229*árak!$Y$4+AG229*árak!$Z$4+AH229*árak!$AA$4+AI229*árak!$AB$4+AJ229*árak!$AC$4+AK229*árak!$AD$4+AL229*árak!$AE$4+AM229*árak!$AF$4+AN229*árak!$AG$4</f>
        <v>29490</v>
      </c>
      <c r="AP229" s="28">
        <f t="shared" si="6"/>
        <v>84100</v>
      </c>
    </row>
    <row r="230" spans="1:42" ht="15.75">
      <c r="A230" s="40" t="s">
        <v>52</v>
      </c>
      <c r="B230" s="40" t="s">
        <v>593</v>
      </c>
      <c r="C230" s="40" t="s">
        <v>594</v>
      </c>
      <c r="D230" s="8" t="s">
        <v>37</v>
      </c>
      <c r="E230" s="28">
        <f t="shared" si="7"/>
        <v>247015</v>
      </c>
      <c r="F230" s="42"/>
      <c r="G230" s="42"/>
      <c r="H230" s="42"/>
      <c r="I230" s="42"/>
      <c r="J230" s="28">
        <f>F230*árak!$A$4+G230*árak!$B$4+H230*árak!$C$4+I230*árak!$D$4</f>
        <v>0</v>
      </c>
      <c r="K230" s="42"/>
      <c r="L230" s="42"/>
      <c r="M230" s="42"/>
      <c r="N230" s="42"/>
      <c r="O230" s="42">
        <v>3</v>
      </c>
      <c r="P230" s="42">
        <v>2</v>
      </c>
      <c r="Q230" s="42"/>
      <c r="R230" s="22">
        <f>+K230*árak!$E$4+'ÖTE 2021'!L230*árak!$F$4+'ÖTE 2021'!M230*árak!$G$4+'ÖTE 2021'!N230*árak!$H$4+'ÖTE 2021'!O230*árak!$I$4+'ÖTE 2021'!P230*árak!$J$4+'ÖTE 2021'!Q230*árak!$K$4</f>
        <v>237998</v>
      </c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>
        <v>1</v>
      </c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23">
        <f>+S230*árak!$L$4+T230*árak!$M$4+U230*árak!$N$4+V230*árak!$O$4+W230*árak!$P$4+X230*árak!$Q$4+Y230*árak!$R$4+Z230*árak!$S$4+AA230*árak!$T$4+AB230*árak!$U$4+AC230*árak!$V$4+AD230*árak!$W$4+AE230*árak!$X$4+AF230*árak!$Y$4+AG230*árak!$Z$4+AH230*árak!$AA$4+AI230*árak!$AB$4+AJ230*árak!$AC$4+AK230*árak!$AD$4+AL230*árak!$AE$4+AM230*árak!$AF$4+AN230*árak!$AG$4</f>
        <v>9017</v>
      </c>
      <c r="AP230" s="28">
        <f t="shared" si="6"/>
        <v>247015</v>
      </c>
    </row>
    <row r="231" spans="1:42" ht="15.75">
      <c r="A231" s="40" t="s">
        <v>52</v>
      </c>
      <c r="B231" s="40" t="s">
        <v>595</v>
      </c>
      <c r="C231" s="40" t="s">
        <v>596</v>
      </c>
      <c r="D231" s="8" t="s">
        <v>37</v>
      </c>
      <c r="E231" s="28">
        <f t="shared" si="7"/>
        <v>239319</v>
      </c>
      <c r="F231" s="42"/>
      <c r="G231" s="42"/>
      <c r="H231" s="42"/>
      <c r="I231" s="42"/>
      <c r="J231" s="28">
        <f>F231*árak!$A$4+G231*árak!$B$4+H231*árak!$C$4+I231*árak!$D$4</f>
        <v>0</v>
      </c>
      <c r="K231" s="42"/>
      <c r="L231" s="42"/>
      <c r="M231" s="42">
        <v>1</v>
      </c>
      <c r="N231" s="42"/>
      <c r="O231" s="42">
        <v>2</v>
      </c>
      <c r="P231" s="42"/>
      <c r="Q231" s="42">
        <v>1</v>
      </c>
      <c r="R231" s="22">
        <f>+K231*árak!$E$4+'ÖTE 2021'!L231*árak!$F$4+'ÖTE 2021'!M231*árak!$G$4+'ÖTE 2021'!N231*árak!$H$4+'ÖTE 2021'!O231*árak!$I$4+'ÖTE 2021'!P231*árak!$J$4+'ÖTE 2021'!Q231*árak!$K$4</f>
        <v>239319</v>
      </c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23">
        <f>+S231*árak!$L$4+T231*árak!$M$4+U231*árak!$N$4+V231*árak!$O$4+W231*árak!$P$4+X231*árak!$Q$4+Y231*árak!$R$4+Z231*árak!$S$4+AA231*árak!$T$4+AB231*árak!$U$4+AC231*árak!$V$4+AD231*árak!$W$4+AE231*árak!$X$4+AF231*árak!$Y$4+AG231*árak!$Z$4+AH231*árak!$AA$4+AI231*árak!$AB$4+AJ231*árak!$AC$4+AK231*árak!$AD$4+AL231*árak!$AE$4+AM231*árak!$AF$4+AN231*árak!$AG$4</f>
        <v>0</v>
      </c>
      <c r="AP231" s="28">
        <f t="shared" si="6"/>
        <v>239319</v>
      </c>
    </row>
    <row r="232" spans="1:42" ht="15.75">
      <c r="A232" s="40" t="s">
        <v>52</v>
      </c>
      <c r="B232" s="40" t="s">
        <v>597</v>
      </c>
      <c r="C232" s="40" t="s">
        <v>598</v>
      </c>
      <c r="D232" s="8" t="s">
        <v>35</v>
      </c>
      <c r="E232" s="28">
        <f t="shared" si="7"/>
        <v>946455</v>
      </c>
      <c r="F232" s="42"/>
      <c r="G232" s="42"/>
      <c r="H232" s="42"/>
      <c r="I232" s="42"/>
      <c r="J232" s="28">
        <f>F232*árak!$A$4+G232*árak!$B$4+H232*árak!$C$4+I232*árak!$D$4</f>
        <v>0</v>
      </c>
      <c r="K232" s="42"/>
      <c r="L232" s="42"/>
      <c r="M232" s="42"/>
      <c r="N232" s="42">
        <v>2</v>
      </c>
      <c r="O232" s="42">
        <v>2</v>
      </c>
      <c r="P232" s="42">
        <v>2</v>
      </c>
      <c r="Q232" s="42">
        <v>1</v>
      </c>
      <c r="R232" s="22">
        <f>+K232*árak!$E$4+'ÖTE 2021'!L232*árak!$F$4+'ÖTE 2021'!M232*árak!$G$4+'ÖTE 2021'!N232*árak!$H$4+'ÖTE 2021'!O232*árak!$I$4+'ÖTE 2021'!P232*árak!$J$4+'ÖTE 2021'!Q232*árak!$K$4</f>
        <v>935914</v>
      </c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3"/>
      <c r="AF232" s="43"/>
      <c r="AG232" s="43"/>
      <c r="AH232" s="43"/>
      <c r="AI232" s="43"/>
      <c r="AJ232" s="43"/>
      <c r="AK232" s="43"/>
      <c r="AL232" s="43"/>
      <c r="AM232" s="43">
        <v>1</v>
      </c>
      <c r="AN232" s="43"/>
      <c r="AO232" s="23">
        <f>+S232*árak!$L$4+T232*árak!$M$4+U232*árak!$N$4+V232*árak!$O$4+W232*árak!$P$4+X232*árak!$Q$4+Y232*árak!$R$4+Z232*árak!$S$4+AA232*árak!$T$4+AB232*árak!$U$4+AC232*árak!$V$4+AD232*árak!$W$4+AE232*árak!$X$4+AF232*árak!$Y$4+AG232*árak!$Z$4+AH232*árak!$AA$4+AI232*árak!$AB$4+AJ232*árak!$AC$4+AK232*árak!$AD$4+AL232*árak!$AE$4+AM232*árak!$AF$4+AN232*árak!$AG$4</f>
        <v>10541</v>
      </c>
      <c r="AP232" s="28">
        <f t="shared" si="6"/>
        <v>946455</v>
      </c>
    </row>
    <row r="233" spans="1:42" ht="15.75">
      <c r="A233" s="40" t="s">
        <v>52</v>
      </c>
      <c r="B233" s="40" t="s">
        <v>599</v>
      </c>
      <c r="C233" s="40" t="s">
        <v>600</v>
      </c>
      <c r="D233" s="8" t="s">
        <v>35</v>
      </c>
      <c r="E233" s="28">
        <f t="shared" si="7"/>
        <v>560629</v>
      </c>
      <c r="F233" s="42"/>
      <c r="G233" s="42"/>
      <c r="H233" s="42"/>
      <c r="I233" s="42"/>
      <c r="J233" s="28">
        <f>F233*árak!$A$4+G233*árak!$B$4+H233*árak!$C$4+I233*árak!$D$4</f>
        <v>0</v>
      </c>
      <c r="K233" s="42"/>
      <c r="L233" s="42"/>
      <c r="M233" s="42">
        <v>3</v>
      </c>
      <c r="N233" s="42">
        <v>1</v>
      </c>
      <c r="O233" s="42"/>
      <c r="P233" s="42">
        <v>1</v>
      </c>
      <c r="Q233" s="42">
        <v>1</v>
      </c>
      <c r="R233" s="22">
        <f>+K233*árak!$E$4+'ÖTE 2021'!L233*árak!$F$4+'ÖTE 2021'!M233*árak!$G$4+'ÖTE 2021'!N233*árak!$H$4+'ÖTE 2021'!O233*árak!$I$4+'ÖTE 2021'!P233*árak!$J$4+'ÖTE 2021'!Q233*árak!$K$4</f>
        <v>560629</v>
      </c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23">
        <f>+S233*árak!$L$4+T233*árak!$M$4+U233*árak!$N$4+V233*árak!$O$4+W233*árak!$P$4+X233*árak!$Q$4+Y233*árak!$R$4+Z233*árak!$S$4+AA233*árak!$T$4+AB233*árak!$U$4+AC233*árak!$V$4+AD233*árak!$W$4+AE233*árak!$X$4+AF233*árak!$Y$4+AG233*árak!$Z$4+AH233*árak!$AA$4+AI233*árak!$AB$4+AJ233*árak!$AC$4+AK233*árak!$AD$4+AL233*árak!$AE$4+AM233*árak!$AF$4+AN233*árak!$AG$4</f>
        <v>0</v>
      </c>
      <c r="AP233" s="28">
        <f t="shared" si="6"/>
        <v>560629</v>
      </c>
    </row>
    <row r="234" spans="1:42" ht="15.75">
      <c r="A234" s="40" t="s">
        <v>52</v>
      </c>
      <c r="B234" s="40" t="s">
        <v>601</v>
      </c>
      <c r="C234" s="40" t="s">
        <v>602</v>
      </c>
      <c r="D234" s="8" t="s">
        <v>35</v>
      </c>
      <c r="E234" s="28">
        <f t="shared" si="7"/>
        <v>0</v>
      </c>
      <c r="F234" s="42"/>
      <c r="G234" s="42"/>
      <c r="H234" s="42"/>
      <c r="I234" s="42"/>
      <c r="J234" s="28">
        <f>F234*árak!$A$4+G234*árak!$B$4+H234*árak!$C$4+I234*árak!$D$4</f>
        <v>0</v>
      </c>
      <c r="K234" s="42"/>
      <c r="L234" s="42"/>
      <c r="M234" s="42"/>
      <c r="N234" s="42"/>
      <c r="O234" s="42"/>
      <c r="P234" s="42"/>
      <c r="Q234" s="42"/>
      <c r="R234" s="22">
        <f>+K234*árak!$E$4+'ÖTE 2021'!L234*árak!$F$4+'ÖTE 2021'!M234*árak!$G$4+'ÖTE 2021'!N234*árak!$H$4+'ÖTE 2021'!O234*árak!$I$4+'ÖTE 2021'!P234*árak!$J$4+'ÖTE 2021'!Q234*árak!$K$4</f>
        <v>0</v>
      </c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23">
        <f>+S234*árak!$L$4+T234*árak!$M$4+U234*árak!$N$4+V234*árak!$O$4+W234*árak!$P$4+X234*árak!$Q$4+Y234*árak!$R$4+Z234*árak!$S$4+AA234*árak!$T$4+AB234*árak!$U$4+AC234*árak!$V$4+AD234*árak!$W$4+AE234*árak!$X$4+AF234*árak!$Y$4+AG234*árak!$Z$4+AH234*árak!$AA$4+AI234*árak!$AB$4+AJ234*árak!$AC$4+AK234*árak!$AD$4+AL234*árak!$AE$4+AM234*árak!$AF$4+AN234*árak!$AG$4</f>
        <v>0</v>
      </c>
      <c r="AP234" s="28">
        <f t="shared" si="6"/>
        <v>0</v>
      </c>
    </row>
    <row r="235" spans="1:42" ht="15.75">
      <c r="A235" s="40" t="s">
        <v>52</v>
      </c>
      <c r="B235" s="40" t="s">
        <v>603</v>
      </c>
      <c r="C235" s="40" t="s">
        <v>604</v>
      </c>
      <c r="D235" s="8" t="s">
        <v>35</v>
      </c>
      <c r="E235" s="28">
        <f t="shared" si="7"/>
        <v>338836</v>
      </c>
      <c r="F235" s="42"/>
      <c r="G235" s="42"/>
      <c r="H235" s="42"/>
      <c r="I235" s="42"/>
      <c r="J235" s="28">
        <f>F235*árak!$A$4+G235*árak!$B$4+H235*árak!$C$4+I235*árak!$D$4</f>
        <v>0</v>
      </c>
      <c r="K235" s="42"/>
      <c r="L235" s="42"/>
      <c r="M235" s="42">
        <v>2</v>
      </c>
      <c r="N235" s="42"/>
      <c r="O235" s="42">
        <v>5</v>
      </c>
      <c r="P235" s="42"/>
      <c r="Q235" s="42"/>
      <c r="R235" s="22">
        <f>+K235*árak!$E$4+'ÖTE 2021'!L235*árak!$F$4+'ÖTE 2021'!M235*árak!$G$4+'ÖTE 2021'!N235*árak!$H$4+'ÖTE 2021'!O235*árak!$I$4+'ÖTE 2021'!P235*árak!$J$4+'ÖTE 2021'!Q235*árak!$K$4</f>
        <v>338836</v>
      </c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23">
        <f>+S235*árak!$L$4+T235*árak!$M$4+U235*árak!$N$4+V235*árak!$O$4+W235*árak!$P$4+X235*árak!$Q$4+Y235*árak!$R$4+Z235*árak!$S$4+AA235*árak!$T$4+AB235*árak!$U$4+AC235*árak!$V$4+AD235*árak!$W$4+AE235*árak!$X$4+AF235*árak!$Y$4+AG235*árak!$Z$4+AH235*árak!$AA$4+AI235*árak!$AB$4+AJ235*árak!$AC$4+AK235*árak!$AD$4+AL235*árak!$AE$4+AM235*árak!$AF$4+AN235*árak!$AG$4</f>
        <v>0</v>
      </c>
      <c r="AP235" s="28">
        <f t="shared" si="6"/>
        <v>338836</v>
      </c>
    </row>
    <row r="236" spans="1:42" ht="15.75">
      <c r="A236" s="40" t="s">
        <v>52</v>
      </c>
      <c r="B236" s="40" t="s">
        <v>605</v>
      </c>
      <c r="C236" s="40" t="s">
        <v>606</v>
      </c>
      <c r="D236" s="8" t="s">
        <v>37</v>
      </c>
      <c r="E236" s="28">
        <f t="shared" si="7"/>
        <v>0</v>
      </c>
      <c r="F236" s="42"/>
      <c r="G236" s="42"/>
      <c r="H236" s="42"/>
      <c r="I236" s="42"/>
      <c r="J236" s="28">
        <f>F236*árak!$A$4+G236*árak!$B$4+H236*árak!$C$4+I236*árak!$D$4</f>
        <v>0</v>
      </c>
      <c r="K236" s="42"/>
      <c r="L236" s="42"/>
      <c r="M236" s="42"/>
      <c r="N236" s="42"/>
      <c r="O236" s="42"/>
      <c r="P236" s="42"/>
      <c r="Q236" s="42"/>
      <c r="R236" s="22">
        <f>+K236*árak!$E$4+'ÖTE 2021'!L236*árak!$F$4+'ÖTE 2021'!M236*árak!$G$4+'ÖTE 2021'!N236*árak!$H$4+'ÖTE 2021'!O236*árak!$I$4+'ÖTE 2021'!P236*árak!$J$4+'ÖTE 2021'!Q236*árak!$K$4</f>
        <v>0</v>
      </c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23">
        <f>+S236*árak!$L$4+T236*árak!$M$4+U236*árak!$N$4+V236*árak!$O$4+W236*árak!$P$4+X236*árak!$Q$4+Y236*árak!$R$4+Z236*árak!$S$4+AA236*árak!$T$4+AB236*árak!$U$4+AC236*árak!$V$4+AD236*árak!$W$4+AE236*árak!$X$4+AF236*árak!$Y$4+AG236*árak!$Z$4+AH236*árak!$AA$4+AI236*árak!$AB$4+AJ236*árak!$AC$4+AK236*árak!$AD$4+AL236*árak!$AE$4+AM236*árak!$AF$4+AN236*árak!$AG$4</f>
        <v>0</v>
      </c>
      <c r="AP236" s="28">
        <f t="shared" si="6"/>
        <v>0</v>
      </c>
    </row>
    <row r="237" spans="1:42" ht="15.75">
      <c r="A237" s="40" t="s">
        <v>52</v>
      </c>
      <c r="B237" s="40" t="s">
        <v>607</v>
      </c>
      <c r="C237" s="40" t="s">
        <v>608</v>
      </c>
      <c r="D237" s="8" t="s">
        <v>35</v>
      </c>
      <c r="E237" s="28">
        <f t="shared" si="7"/>
        <v>953440</v>
      </c>
      <c r="F237" s="42"/>
      <c r="G237" s="42"/>
      <c r="H237" s="42"/>
      <c r="I237" s="42"/>
      <c r="J237" s="28">
        <f>F237*árak!$A$4+G237*árak!$B$4+H237*árak!$C$4+I237*árak!$D$4</f>
        <v>0</v>
      </c>
      <c r="K237" s="42"/>
      <c r="L237" s="42"/>
      <c r="M237" s="42"/>
      <c r="N237" s="42">
        <v>2</v>
      </c>
      <c r="O237" s="42">
        <v>3</v>
      </c>
      <c r="P237" s="42">
        <v>1</v>
      </c>
      <c r="Q237" s="42">
        <v>1</v>
      </c>
      <c r="R237" s="22">
        <f>+K237*árak!$E$4+'ÖTE 2021'!L237*árak!$F$4+'ÖTE 2021'!M237*árak!$G$4+'ÖTE 2021'!N237*árak!$H$4+'ÖTE 2021'!O237*árak!$I$4+'ÖTE 2021'!P237*árak!$J$4+'ÖTE 2021'!Q237*árak!$K$4</f>
        <v>953440</v>
      </c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23">
        <f>+S237*árak!$L$4+T237*árak!$M$4+U237*árak!$N$4+V237*árak!$O$4+W237*árak!$P$4+X237*árak!$Q$4+Y237*árak!$R$4+Z237*árak!$S$4+AA237*árak!$T$4+AB237*árak!$U$4+AC237*árak!$V$4+AD237*árak!$W$4+AE237*árak!$X$4+AF237*árak!$Y$4+AG237*árak!$Z$4+AH237*árak!$AA$4+AI237*árak!$AB$4+AJ237*árak!$AC$4+AK237*árak!$AD$4+AL237*árak!$AE$4+AM237*árak!$AF$4+AN237*árak!$AG$4</f>
        <v>0</v>
      </c>
      <c r="AP237" s="28">
        <f t="shared" si="6"/>
        <v>953440</v>
      </c>
    </row>
    <row r="238" spans="1:42" ht="15.75">
      <c r="A238" s="40" t="s">
        <v>52</v>
      </c>
      <c r="B238" s="40" t="s">
        <v>609</v>
      </c>
      <c r="C238" s="40" t="s">
        <v>610</v>
      </c>
      <c r="D238" s="8" t="s">
        <v>35</v>
      </c>
      <c r="E238" s="28">
        <f t="shared" si="7"/>
        <v>0</v>
      </c>
      <c r="F238" s="42"/>
      <c r="G238" s="42"/>
      <c r="H238" s="42"/>
      <c r="I238" s="42"/>
      <c r="J238" s="28">
        <f>F238*árak!$A$4+G238*árak!$B$4+H238*árak!$C$4+I238*árak!$D$4</f>
        <v>0</v>
      </c>
      <c r="K238" s="42"/>
      <c r="L238" s="42"/>
      <c r="M238" s="42"/>
      <c r="N238" s="42"/>
      <c r="O238" s="42"/>
      <c r="P238" s="42"/>
      <c r="Q238" s="42"/>
      <c r="R238" s="22">
        <f>+K238*árak!$E$4+'ÖTE 2021'!L238*árak!$F$4+'ÖTE 2021'!M238*árak!$G$4+'ÖTE 2021'!N238*árak!$H$4+'ÖTE 2021'!O238*árak!$I$4+'ÖTE 2021'!P238*árak!$J$4+'ÖTE 2021'!Q238*árak!$K$4</f>
        <v>0</v>
      </c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23">
        <f>+S238*árak!$L$4+T238*árak!$M$4+U238*árak!$N$4+V238*árak!$O$4+W238*árak!$P$4+X238*árak!$Q$4+Y238*árak!$R$4+Z238*árak!$S$4+AA238*árak!$T$4+AB238*árak!$U$4+AC238*árak!$V$4+AD238*árak!$W$4+AE238*árak!$X$4+AF238*árak!$Y$4+AG238*árak!$Z$4+AH238*árak!$AA$4+AI238*árak!$AB$4+AJ238*árak!$AC$4+AK238*árak!$AD$4+AL238*árak!$AE$4+AM238*árak!$AF$4+AN238*árak!$AG$4</f>
        <v>0</v>
      </c>
      <c r="AP238" s="28">
        <f t="shared" si="6"/>
        <v>0</v>
      </c>
    </row>
    <row r="239" spans="1:42" ht="15.75">
      <c r="A239" s="40" t="s">
        <v>52</v>
      </c>
      <c r="B239" s="40" t="s">
        <v>611</v>
      </c>
      <c r="C239" s="40" t="s">
        <v>612</v>
      </c>
      <c r="D239" s="8" t="s">
        <v>36</v>
      </c>
      <c r="E239" s="28">
        <f t="shared" si="7"/>
        <v>607556</v>
      </c>
      <c r="F239" s="42"/>
      <c r="G239" s="42"/>
      <c r="H239" s="42"/>
      <c r="I239" s="42"/>
      <c r="J239" s="28">
        <f>F239*árak!$A$4+G239*árak!$B$4+H239*árak!$C$4+I239*árak!$D$4</f>
        <v>0</v>
      </c>
      <c r="K239" s="42"/>
      <c r="L239" s="42"/>
      <c r="M239" s="42"/>
      <c r="N239" s="42">
        <v>1</v>
      </c>
      <c r="O239" s="42"/>
      <c r="P239" s="42">
        <v>4</v>
      </c>
      <c r="Q239" s="42">
        <v>1</v>
      </c>
      <c r="R239" s="22">
        <f>+K239*árak!$E$4+'ÖTE 2021'!L239*árak!$F$4+'ÖTE 2021'!M239*árak!$G$4+'ÖTE 2021'!N239*árak!$H$4+'ÖTE 2021'!O239*árak!$I$4+'ÖTE 2021'!P239*árak!$J$4+'ÖTE 2021'!Q239*árak!$K$4</f>
        <v>573202</v>
      </c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3"/>
      <c r="AF239" s="43"/>
      <c r="AG239" s="43"/>
      <c r="AH239" s="43"/>
      <c r="AI239" s="43"/>
      <c r="AJ239" s="43"/>
      <c r="AK239" s="43"/>
      <c r="AL239" s="43"/>
      <c r="AM239" s="43">
        <v>2</v>
      </c>
      <c r="AN239" s="43">
        <v>1</v>
      </c>
      <c r="AO239" s="23">
        <f>+S239*árak!$L$4+T239*árak!$M$4+U239*árak!$N$4+V239*árak!$O$4+W239*árak!$P$4+X239*árak!$Q$4+Y239*árak!$R$4+Z239*árak!$S$4+AA239*árak!$T$4+AB239*árak!$U$4+AC239*árak!$V$4+AD239*árak!$W$4+AE239*árak!$X$4+AF239*árak!$Y$4+AG239*árak!$Z$4+AH239*árak!$AA$4+AI239*árak!$AB$4+AJ239*árak!$AC$4+AK239*árak!$AD$4+AL239*árak!$AE$4+AM239*árak!$AF$4+AN239*árak!$AG$4</f>
        <v>34354</v>
      </c>
      <c r="AP239" s="28">
        <f t="shared" si="6"/>
        <v>607556</v>
      </c>
    </row>
    <row r="240" spans="1:42" ht="15.75">
      <c r="A240" s="40" t="s">
        <v>52</v>
      </c>
      <c r="B240" s="40" t="s">
        <v>613</v>
      </c>
      <c r="C240" s="40" t="s">
        <v>614</v>
      </c>
      <c r="D240" s="8" t="s">
        <v>35</v>
      </c>
      <c r="E240" s="28">
        <f t="shared" si="7"/>
        <v>0</v>
      </c>
      <c r="F240" s="42"/>
      <c r="G240" s="42"/>
      <c r="H240" s="42"/>
      <c r="I240" s="42"/>
      <c r="J240" s="28">
        <f>F240*árak!$A$4+G240*árak!$B$4+H240*árak!$C$4+I240*árak!$D$4</f>
        <v>0</v>
      </c>
      <c r="K240" s="42"/>
      <c r="L240" s="42"/>
      <c r="M240" s="42"/>
      <c r="N240" s="42"/>
      <c r="O240" s="42"/>
      <c r="P240" s="42"/>
      <c r="Q240" s="42"/>
      <c r="R240" s="22">
        <f>+K240*árak!$E$4+'ÖTE 2021'!L240*árak!$F$4+'ÖTE 2021'!M240*árak!$G$4+'ÖTE 2021'!N240*árak!$H$4+'ÖTE 2021'!O240*árak!$I$4+'ÖTE 2021'!P240*árak!$J$4+'ÖTE 2021'!Q240*árak!$K$4</f>
        <v>0</v>
      </c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23">
        <f>+S240*árak!$L$4+T240*árak!$M$4+U240*árak!$N$4+V240*árak!$O$4+W240*árak!$P$4+X240*árak!$Q$4+Y240*árak!$R$4+Z240*árak!$S$4+AA240*árak!$T$4+AB240*árak!$U$4+AC240*árak!$V$4+AD240*árak!$W$4+AE240*árak!$X$4+AF240*árak!$Y$4+AG240*árak!$Z$4+AH240*árak!$AA$4+AI240*árak!$AB$4+AJ240*árak!$AC$4+AK240*árak!$AD$4+AL240*árak!$AE$4+AM240*árak!$AF$4+AN240*árak!$AG$4</f>
        <v>0</v>
      </c>
      <c r="AP240" s="28">
        <f t="shared" si="6"/>
        <v>0</v>
      </c>
    </row>
    <row r="241" spans="1:42" ht="15.75">
      <c r="A241" s="40" t="s">
        <v>52</v>
      </c>
      <c r="B241" s="40" t="s">
        <v>617</v>
      </c>
      <c r="C241" s="40" t="s">
        <v>618</v>
      </c>
      <c r="D241" s="8" t="s">
        <v>35</v>
      </c>
      <c r="E241" s="28">
        <f t="shared" si="7"/>
        <v>396558</v>
      </c>
      <c r="F241" s="42"/>
      <c r="G241" s="42"/>
      <c r="H241" s="42"/>
      <c r="I241" s="42"/>
      <c r="J241" s="28">
        <f>F241*árak!$A$4+G241*árak!$B$4+H241*árak!$C$4+I241*árak!$D$4</f>
        <v>0</v>
      </c>
      <c r="K241" s="42"/>
      <c r="L241" s="42"/>
      <c r="M241" s="42"/>
      <c r="N241" s="42">
        <v>1</v>
      </c>
      <c r="O241" s="42">
        <v>1</v>
      </c>
      <c r="P241" s="42"/>
      <c r="Q241" s="42"/>
      <c r="R241" s="22">
        <f>+K241*árak!$E$4+'ÖTE 2021'!L241*árak!$F$4+'ÖTE 2021'!M241*árak!$G$4+'ÖTE 2021'!N241*árak!$H$4+'ÖTE 2021'!O241*árak!$I$4+'ÖTE 2021'!P241*árak!$J$4+'ÖTE 2021'!Q241*árak!$K$4</f>
        <v>382270</v>
      </c>
      <c r="S241" s="42"/>
      <c r="T241" s="42">
        <v>2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23">
        <f>+S241*árak!$L$4+T241*árak!$M$4+U241*árak!$N$4+V241*árak!$O$4+W241*árak!$P$4+X241*árak!$Q$4+Y241*árak!$R$4+Z241*árak!$S$4+AA241*árak!$T$4+AB241*árak!$U$4+AC241*árak!$V$4+AD241*árak!$W$4+AE241*árak!$X$4+AF241*árak!$Y$4+AG241*árak!$Z$4+AH241*árak!$AA$4+AI241*árak!$AB$4+AJ241*árak!$AC$4+AK241*árak!$AD$4+AL241*árak!$AE$4+AM241*árak!$AF$4+AN241*árak!$AG$4</f>
        <v>14288</v>
      </c>
      <c r="AP241" s="28">
        <f t="shared" si="6"/>
        <v>396558</v>
      </c>
    </row>
    <row r="242" spans="1:42" ht="15.75">
      <c r="A242" s="40" t="s">
        <v>52</v>
      </c>
      <c r="B242" s="40" t="s">
        <v>619</v>
      </c>
      <c r="C242" s="40" t="s">
        <v>620</v>
      </c>
      <c r="D242" s="8" t="s">
        <v>35</v>
      </c>
      <c r="E242" s="28">
        <f t="shared" si="7"/>
        <v>825204</v>
      </c>
      <c r="F242" s="42">
        <v>1</v>
      </c>
      <c r="G242" s="42"/>
      <c r="H242" s="42"/>
      <c r="I242" s="42"/>
      <c r="J242" s="28">
        <f>F242*árak!$A$4+G242*árak!$B$4+H242*árak!$C$4+I242*árak!$D$4</f>
        <v>460460</v>
      </c>
      <c r="K242" s="42"/>
      <c r="L242" s="42"/>
      <c r="M242" s="42"/>
      <c r="N242" s="42">
        <v>1</v>
      </c>
      <c r="O242" s="42"/>
      <c r="P242" s="42">
        <v>1</v>
      </c>
      <c r="Q242" s="42"/>
      <c r="R242" s="22">
        <f>+K242*árak!$E$4+'ÖTE 2021'!L242*árak!$F$4+'ÖTE 2021'!M242*árak!$G$4+'ÖTE 2021'!N242*árak!$H$4+'ÖTE 2021'!O242*árak!$I$4+'ÖTE 2021'!P242*árak!$J$4+'ÖTE 2021'!Q242*árak!$K$4</f>
        <v>364744</v>
      </c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23">
        <f>+S242*árak!$L$4+T242*árak!$M$4+U242*árak!$N$4+V242*árak!$O$4+W242*árak!$P$4+X242*árak!$Q$4+Y242*árak!$R$4+Z242*árak!$S$4+AA242*árak!$T$4+AB242*árak!$U$4+AC242*árak!$V$4+AD242*árak!$W$4+AE242*árak!$X$4+AF242*árak!$Y$4+AG242*árak!$Z$4+AH242*árak!$AA$4+AI242*árak!$AB$4+AJ242*árak!$AC$4+AK242*árak!$AD$4+AL242*árak!$AE$4+AM242*árak!$AF$4+AN242*árak!$AG$4</f>
        <v>0</v>
      </c>
      <c r="AP242" s="28">
        <f t="shared" si="6"/>
        <v>364744</v>
      </c>
    </row>
    <row r="243" spans="1:42" ht="15.75">
      <c r="A243" s="40" t="s">
        <v>52</v>
      </c>
      <c r="B243" s="40" t="s">
        <v>621</v>
      </c>
      <c r="C243" s="40" t="s">
        <v>622</v>
      </c>
      <c r="D243" s="8" t="s">
        <v>36</v>
      </c>
      <c r="E243" s="28">
        <f t="shared" si="7"/>
        <v>327660</v>
      </c>
      <c r="F243" s="42"/>
      <c r="G243" s="42"/>
      <c r="H243" s="42"/>
      <c r="I243" s="42"/>
      <c r="J243" s="28">
        <f>F243*árak!$A$4+G243*árak!$B$4+H243*árak!$C$4+I243*árak!$D$4</f>
        <v>0</v>
      </c>
      <c r="K243" s="42"/>
      <c r="L243" s="42"/>
      <c r="M243" s="42"/>
      <c r="N243" s="42">
        <v>1</v>
      </c>
      <c r="O243" s="42"/>
      <c r="P243" s="42"/>
      <c r="Q243" s="42"/>
      <c r="R243" s="22">
        <f>+K243*árak!$E$4+'ÖTE 2021'!L243*árak!$F$4+'ÖTE 2021'!M243*árak!$G$4+'ÖTE 2021'!N243*árak!$H$4+'ÖTE 2021'!O243*árak!$I$4+'ÖTE 2021'!P243*árak!$J$4+'ÖTE 2021'!Q243*árak!$K$4</f>
        <v>327660</v>
      </c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23">
        <f>+S243*árak!$L$4+T243*árak!$M$4+U243*árak!$N$4+V243*árak!$O$4+W243*árak!$P$4+X243*árak!$Q$4+Y243*árak!$R$4+Z243*árak!$S$4+AA243*árak!$T$4+AB243*árak!$U$4+AC243*árak!$V$4+AD243*árak!$W$4+AE243*árak!$X$4+AF243*árak!$Y$4+AG243*árak!$Z$4+AH243*árak!$AA$4+AI243*árak!$AB$4+AJ243*árak!$AC$4+AK243*árak!$AD$4+AL243*árak!$AE$4+AM243*árak!$AF$4+AN243*árak!$AG$4</f>
        <v>0</v>
      </c>
      <c r="AP243" s="28">
        <f t="shared" si="6"/>
        <v>327660</v>
      </c>
    </row>
    <row r="244" spans="1:42" ht="15.75">
      <c r="A244" s="40" t="s">
        <v>52</v>
      </c>
      <c r="B244" s="40" t="s">
        <v>623</v>
      </c>
      <c r="C244" s="40" t="s">
        <v>624</v>
      </c>
      <c r="D244" s="8" t="s">
        <v>36</v>
      </c>
      <c r="E244" s="28">
        <f t="shared" si="7"/>
        <v>650850</v>
      </c>
      <c r="F244" s="42"/>
      <c r="G244" s="42"/>
      <c r="H244" s="42"/>
      <c r="I244" s="42"/>
      <c r="J244" s="28">
        <f>F244*árak!$A$4+G244*árak!$B$4+H244*árak!$C$4+I244*árak!$D$4</f>
        <v>0</v>
      </c>
      <c r="K244" s="42"/>
      <c r="L244" s="42"/>
      <c r="M244" s="42"/>
      <c r="N244" s="42">
        <v>1</v>
      </c>
      <c r="O244" s="42">
        <v>1</v>
      </c>
      <c r="P244" s="42">
        <v>2</v>
      </c>
      <c r="Q244" s="42">
        <v>2</v>
      </c>
      <c r="R244" s="22">
        <f>+K244*árak!$E$4+'ÖTE 2021'!L244*árak!$F$4+'ÖTE 2021'!M244*árak!$G$4+'ÖTE 2021'!N244*árak!$H$4+'ÖTE 2021'!O244*árak!$I$4+'ÖTE 2021'!P244*árak!$J$4+'ÖTE 2021'!Q244*árak!$K$4</f>
        <v>650850</v>
      </c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23">
        <f>+S244*árak!$L$4+T244*árak!$M$4+U244*árak!$N$4+V244*árak!$O$4+W244*árak!$P$4+X244*árak!$Q$4+Y244*árak!$R$4+Z244*árak!$S$4+AA244*árak!$T$4+AB244*árak!$U$4+AC244*árak!$V$4+AD244*árak!$W$4+AE244*árak!$X$4+AF244*árak!$Y$4+AG244*árak!$Z$4+AH244*árak!$AA$4+AI244*árak!$AB$4+AJ244*árak!$AC$4+AK244*árak!$AD$4+AL244*árak!$AE$4+AM244*árak!$AF$4+AN244*árak!$AG$4</f>
        <v>0</v>
      </c>
      <c r="AP244" s="28">
        <f t="shared" si="6"/>
        <v>650850</v>
      </c>
    </row>
    <row r="245" spans="1:42" ht="15.75">
      <c r="A245" s="40" t="s">
        <v>52</v>
      </c>
      <c r="B245" s="40" t="s">
        <v>625</v>
      </c>
      <c r="C245" s="40" t="s">
        <v>626</v>
      </c>
      <c r="D245" s="8" t="s">
        <v>35</v>
      </c>
      <c r="E245" s="28">
        <f t="shared" si="7"/>
        <v>0</v>
      </c>
      <c r="F245" s="42"/>
      <c r="G245" s="42"/>
      <c r="H245" s="42"/>
      <c r="I245" s="42"/>
      <c r="J245" s="28">
        <f>F245*árak!$A$4+G245*árak!$B$4+H245*árak!$C$4+I245*árak!$D$4</f>
        <v>0</v>
      </c>
      <c r="K245" s="42"/>
      <c r="L245" s="42"/>
      <c r="M245" s="42"/>
      <c r="N245" s="42"/>
      <c r="O245" s="42"/>
      <c r="P245" s="42"/>
      <c r="Q245" s="42"/>
      <c r="R245" s="22">
        <f>+K245*árak!$E$4+'ÖTE 2021'!L245*árak!$F$4+'ÖTE 2021'!M245*árak!$G$4+'ÖTE 2021'!N245*árak!$H$4+'ÖTE 2021'!O245*árak!$I$4+'ÖTE 2021'!P245*árak!$J$4+'ÖTE 2021'!Q245*árak!$K$4</f>
        <v>0</v>
      </c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23">
        <f>+S245*árak!$L$4+T245*árak!$M$4+U245*árak!$N$4+V245*árak!$O$4+W245*árak!$P$4+X245*árak!$Q$4+Y245*árak!$R$4+Z245*árak!$S$4+AA245*árak!$T$4+AB245*árak!$U$4+AC245*árak!$V$4+AD245*árak!$W$4+AE245*árak!$X$4+AF245*árak!$Y$4+AG245*árak!$Z$4+AH245*árak!$AA$4+AI245*árak!$AB$4+AJ245*árak!$AC$4+AK245*árak!$AD$4+AL245*árak!$AE$4+AM245*árak!$AF$4+AN245*árak!$AG$4</f>
        <v>0</v>
      </c>
      <c r="AP245" s="28">
        <f t="shared" si="6"/>
        <v>0</v>
      </c>
    </row>
    <row r="246" spans="1:42" ht="15.75">
      <c r="A246" s="40" t="s">
        <v>52</v>
      </c>
      <c r="B246" s="40" t="s">
        <v>627</v>
      </c>
      <c r="C246" s="40" t="s">
        <v>628</v>
      </c>
      <c r="D246" s="8" t="s">
        <v>35</v>
      </c>
      <c r="E246" s="28">
        <f t="shared" si="7"/>
        <v>432626</v>
      </c>
      <c r="F246" s="42"/>
      <c r="G246" s="42"/>
      <c r="H246" s="42"/>
      <c r="I246" s="42"/>
      <c r="J246" s="28">
        <f>F246*árak!$A$4+G246*árak!$B$4+H246*árak!$C$4+I246*árak!$D$4</f>
        <v>0</v>
      </c>
      <c r="K246" s="42"/>
      <c r="L246" s="42"/>
      <c r="M246" s="42"/>
      <c r="N246" s="42">
        <v>1</v>
      </c>
      <c r="O246" s="42">
        <v>1</v>
      </c>
      <c r="P246" s="42">
        <v>1</v>
      </c>
      <c r="Q246" s="42"/>
      <c r="R246" s="22">
        <f>+K246*árak!$E$4+'ÖTE 2021'!L246*árak!$F$4+'ÖTE 2021'!M246*árak!$G$4+'ÖTE 2021'!N246*árak!$H$4+'ÖTE 2021'!O246*árak!$I$4+'ÖTE 2021'!P246*árak!$J$4+'ÖTE 2021'!Q246*árak!$K$4</f>
        <v>419354</v>
      </c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>
        <v>1</v>
      </c>
      <c r="AO246" s="23">
        <f>+S246*árak!$L$4+T246*árak!$M$4+U246*árak!$N$4+V246*árak!$O$4+W246*árak!$P$4+X246*árak!$Q$4+Y246*árak!$R$4+Z246*árak!$S$4+AA246*árak!$T$4+AB246*árak!$U$4+AC246*árak!$V$4+AD246*árak!$W$4+AE246*árak!$X$4+AF246*árak!$Y$4+AG246*árak!$Z$4+AH246*árak!$AA$4+AI246*árak!$AB$4+AJ246*árak!$AC$4+AK246*árak!$AD$4+AL246*árak!$AE$4+AM246*árak!$AF$4+AN246*árak!$AG$4</f>
        <v>13272</v>
      </c>
      <c r="AP246" s="28">
        <f t="shared" si="6"/>
        <v>432626</v>
      </c>
    </row>
    <row r="247" spans="1:42" ht="15.75">
      <c r="A247" s="40" t="s">
        <v>52</v>
      </c>
      <c r="B247" s="40" t="s">
        <v>629</v>
      </c>
      <c r="C247" s="40" t="s">
        <v>630</v>
      </c>
      <c r="D247" s="8" t="s">
        <v>35</v>
      </c>
      <c r="E247" s="28">
        <f t="shared" si="7"/>
        <v>965343</v>
      </c>
      <c r="F247" s="42"/>
      <c r="G247" s="42"/>
      <c r="H247" s="42">
        <v>1</v>
      </c>
      <c r="I247" s="42"/>
      <c r="J247" s="28">
        <f>F247*árak!$A$4+G247*árak!$B$4+H247*árak!$C$4+I247*árak!$D$4</f>
        <v>965343</v>
      </c>
      <c r="K247" s="42"/>
      <c r="L247" s="42"/>
      <c r="M247" s="42"/>
      <c r="N247" s="42"/>
      <c r="O247" s="42"/>
      <c r="P247" s="42"/>
      <c r="Q247" s="42"/>
      <c r="R247" s="22">
        <f>+K247*árak!$E$4+'ÖTE 2021'!L247*árak!$F$4+'ÖTE 2021'!M247*árak!$G$4+'ÖTE 2021'!N247*árak!$H$4+'ÖTE 2021'!O247*árak!$I$4+'ÖTE 2021'!P247*árak!$J$4+'ÖTE 2021'!Q247*árak!$K$4</f>
        <v>0</v>
      </c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23">
        <f>+S247*árak!$L$4+T247*árak!$M$4+U247*árak!$N$4+V247*árak!$O$4+W247*árak!$P$4+X247*árak!$Q$4+Y247*árak!$R$4+Z247*árak!$S$4+AA247*árak!$T$4+AB247*árak!$U$4+AC247*árak!$V$4+AD247*árak!$W$4+AE247*árak!$X$4+AF247*árak!$Y$4+AG247*árak!$Z$4+AH247*árak!$AA$4+AI247*árak!$AB$4+AJ247*árak!$AC$4+AK247*árak!$AD$4+AL247*árak!$AE$4+AM247*árak!$AF$4+AN247*árak!$AG$4</f>
        <v>0</v>
      </c>
      <c r="AP247" s="28">
        <f t="shared" si="6"/>
        <v>0</v>
      </c>
    </row>
    <row r="248" spans="1:42" ht="15.75">
      <c r="A248" s="40" t="s">
        <v>52</v>
      </c>
      <c r="B248" s="40" t="s">
        <v>631</v>
      </c>
      <c r="C248" s="40" t="s">
        <v>632</v>
      </c>
      <c r="D248" s="8" t="s">
        <v>37</v>
      </c>
      <c r="E248" s="28">
        <f t="shared" si="7"/>
        <v>0</v>
      </c>
      <c r="F248" s="42"/>
      <c r="G248" s="42"/>
      <c r="H248" s="42"/>
      <c r="I248" s="42"/>
      <c r="J248" s="28">
        <f>F248*árak!$A$4+G248*árak!$B$4+H248*árak!$C$4+I248*árak!$D$4</f>
        <v>0</v>
      </c>
      <c r="K248" s="42"/>
      <c r="L248" s="42"/>
      <c r="M248" s="42"/>
      <c r="N248" s="42"/>
      <c r="O248" s="42"/>
      <c r="P248" s="42"/>
      <c r="Q248" s="42"/>
      <c r="R248" s="22">
        <f>+K248*árak!$E$4+'ÖTE 2021'!L248*árak!$F$4+'ÖTE 2021'!M248*árak!$G$4+'ÖTE 2021'!N248*árak!$H$4+'ÖTE 2021'!O248*árak!$I$4+'ÖTE 2021'!P248*árak!$J$4+'ÖTE 2021'!Q248*árak!$K$4</f>
        <v>0</v>
      </c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23">
        <f>+S248*árak!$L$4+T248*árak!$M$4+U248*árak!$N$4+V248*árak!$O$4+W248*árak!$P$4+X248*árak!$Q$4+Y248*árak!$R$4+Z248*árak!$S$4+AA248*árak!$T$4+AB248*árak!$U$4+AC248*árak!$V$4+AD248*árak!$W$4+AE248*árak!$X$4+AF248*árak!$Y$4+AG248*árak!$Z$4+AH248*árak!$AA$4+AI248*árak!$AB$4+AJ248*árak!$AC$4+AK248*árak!$AD$4+AL248*árak!$AE$4+AM248*árak!$AF$4+AN248*árak!$AG$4</f>
        <v>0</v>
      </c>
      <c r="AP248" s="28">
        <f t="shared" si="6"/>
        <v>0</v>
      </c>
    </row>
    <row r="249" spans="1:42" ht="15.75">
      <c r="A249" s="40" t="s">
        <v>52</v>
      </c>
      <c r="B249" s="40" t="s">
        <v>633</v>
      </c>
      <c r="C249" s="40" t="s">
        <v>634</v>
      </c>
      <c r="D249" s="8" t="s">
        <v>35</v>
      </c>
      <c r="E249" s="28">
        <f t="shared" si="7"/>
        <v>0</v>
      </c>
      <c r="F249" s="42"/>
      <c r="G249" s="42"/>
      <c r="H249" s="42"/>
      <c r="I249" s="42"/>
      <c r="J249" s="28">
        <f>F249*árak!$A$4+G249*árak!$B$4+H249*árak!$C$4+I249*árak!$D$4</f>
        <v>0</v>
      </c>
      <c r="K249" s="42"/>
      <c r="L249" s="42"/>
      <c r="M249" s="42"/>
      <c r="N249" s="42"/>
      <c r="O249" s="42"/>
      <c r="P249" s="42"/>
      <c r="Q249" s="42"/>
      <c r="R249" s="22">
        <f>+K249*árak!$E$4+'ÖTE 2021'!L249*árak!$F$4+'ÖTE 2021'!M249*árak!$G$4+'ÖTE 2021'!N249*árak!$H$4+'ÖTE 2021'!O249*árak!$I$4+'ÖTE 2021'!P249*árak!$J$4+'ÖTE 2021'!Q249*árak!$K$4</f>
        <v>0</v>
      </c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23">
        <f>+S249*árak!$L$4+T249*árak!$M$4+U249*árak!$N$4+V249*árak!$O$4+W249*árak!$P$4+X249*árak!$Q$4+Y249*árak!$R$4+Z249*árak!$S$4+AA249*árak!$T$4+AB249*árak!$U$4+AC249*árak!$V$4+AD249*árak!$W$4+AE249*árak!$X$4+AF249*árak!$Y$4+AG249*árak!$Z$4+AH249*árak!$AA$4+AI249*árak!$AB$4+AJ249*árak!$AC$4+AK249*árak!$AD$4+AL249*árak!$AE$4+AM249*árak!$AF$4+AN249*árak!$AG$4</f>
        <v>0</v>
      </c>
      <c r="AP249" s="28">
        <f t="shared" si="6"/>
        <v>0</v>
      </c>
    </row>
    <row r="250" spans="1:42" ht="15.75">
      <c r="A250" s="40" t="s">
        <v>52</v>
      </c>
      <c r="B250" s="40" t="s">
        <v>635</v>
      </c>
      <c r="C250" s="40" t="s">
        <v>636</v>
      </c>
      <c r="D250" s="8" t="s">
        <v>37</v>
      </c>
      <c r="E250" s="28">
        <f t="shared" si="7"/>
        <v>327660</v>
      </c>
      <c r="F250" s="42"/>
      <c r="G250" s="42"/>
      <c r="H250" s="42"/>
      <c r="I250" s="42"/>
      <c r="J250" s="28">
        <f>F250*árak!$A$4+G250*árak!$B$4+H250*árak!$C$4+I250*árak!$D$4</f>
        <v>0</v>
      </c>
      <c r="K250" s="42"/>
      <c r="L250" s="42"/>
      <c r="M250" s="42"/>
      <c r="N250" s="42">
        <v>1</v>
      </c>
      <c r="O250" s="42"/>
      <c r="P250" s="42"/>
      <c r="Q250" s="42"/>
      <c r="R250" s="22">
        <f>+K250*árak!$E$4+'ÖTE 2021'!L250*árak!$F$4+'ÖTE 2021'!M250*árak!$G$4+'ÖTE 2021'!N250*árak!$H$4+'ÖTE 2021'!O250*árak!$I$4+'ÖTE 2021'!P250*árak!$J$4+'ÖTE 2021'!Q250*árak!$K$4</f>
        <v>327660</v>
      </c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23">
        <f>+S250*árak!$L$4+T250*árak!$M$4+U250*árak!$N$4+V250*árak!$O$4+W250*árak!$P$4+X250*árak!$Q$4+Y250*árak!$R$4+Z250*árak!$S$4+AA250*árak!$T$4+AB250*árak!$U$4+AC250*árak!$V$4+AD250*árak!$W$4+AE250*árak!$X$4+AF250*árak!$Y$4+AG250*árak!$Z$4+AH250*árak!$AA$4+AI250*árak!$AB$4+AJ250*árak!$AC$4+AK250*árak!$AD$4+AL250*árak!$AE$4+AM250*árak!$AF$4+AN250*árak!$AG$4</f>
        <v>0</v>
      </c>
      <c r="AP250" s="28">
        <f t="shared" si="6"/>
        <v>327660</v>
      </c>
    </row>
    <row r="251" spans="1:42" ht="15.75">
      <c r="A251" s="40" t="s">
        <v>52</v>
      </c>
      <c r="B251" s="40" t="s">
        <v>637</v>
      </c>
      <c r="C251" s="40" t="s">
        <v>638</v>
      </c>
      <c r="D251" s="8" t="s">
        <v>37</v>
      </c>
      <c r="E251" s="28">
        <f t="shared" si="7"/>
        <v>11088</v>
      </c>
      <c r="F251" s="42"/>
      <c r="G251" s="42"/>
      <c r="H251" s="42"/>
      <c r="I251" s="42"/>
      <c r="J251" s="28">
        <f>F251*árak!$A$4+G251*árak!$B$4+H251*árak!$C$4+I251*árak!$D$4</f>
        <v>0</v>
      </c>
      <c r="K251" s="42"/>
      <c r="L251" s="42"/>
      <c r="M251" s="42"/>
      <c r="N251" s="42"/>
      <c r="O251" s="42"/>
      <c r="P251" s="42"/>
      <c r="Q251" s="42"/>
      <c r="R251" s="22">
        <f>+K251*árak!$E$4+'ÖTE 2021'!L251*árak!$F$4+'ÖTE 2021'!M251*árak!$G$4+'ÖTE 2021'!N251*árak!$H$4+'ÖTE 2021'!O251*árak!$I$4+'ÖTE 2021'!P251*árak!$J$4+'ÖTE 2021'!Q251*árak!$K$4</f>
        <v>0</v>
      </c>
      <c r="S251" s="42"/>
      <c r="T251" s="42"/>
      <c r="U251" s="42"/>
      <c r="V251" s="42"/>
      <c r="W251" s="42"/>
      <c r="X251" s="42"/>
      <c r="Y251" s="42"/>
      <c r="Z251" s="42"/>
      <c r="AA251" s="42"/>
      <c r="AB251" s="42">
        <v>1</v>
      </c>
      <c r="AC251" s="42"/>
      <c r="AD251" s="42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23">
        <f>+S251*árak!$L$4+T251*árak!$M$4+U251*árak!$N$4+V251*árak!$O$4+W251*árak!$P$4+X251*árak!$Q$4+Y251*árak!$R$4+Z251*árak!$S$4+AA251*árak!$T$4+AB251*árak!$U$4+AC251*árak!$V$4+AD251*árak!$W$4+AE251*árak!$X$4+AF251*árak!$Y$4+AG251*árak!$Z$4+AH251*árak!$AA$4+AI251*árak!$AB$4+AJ251*árak!$AC$4+AK251*árak!$AD$4+AL251*árak!$AE$4+AM251*árak!$AF$4+AN251*árak!$AG$4</f>
        <v>11088</v>
      </c>
      <c r="AP251" s="28">
        <f t="shared" si="6"/>
        <v>11088</v>
      </c>
    </row>
    <row r="252" spans="1:42" ht="15.75">
      <c r="A252" s="40" t="s">
        <v>43</v>
      </c>
      <c r="B252" s="40" t="s">
        <v>663</v>
      </c>
      <c r="C252" s="40" t="s">
        <v>664</v>
      </c>
      <c r="D252" s="8" t="s">
        <v>35</v>
      </c>
      <c r="E252" s="28">
        <f t="shared" si="7"/>
        <v>79058</v>
      </c>
      <c r="F252" s="42"/>
      <c r="G252" s="42"/>
      <c r="H252" s="42"/>
      <c r="I252" s="42"/>
      <c r="J252" s="28">
        <f>F252*árak!$A$4+G252*árak!$B$4+H252*árak!$C$4+I252*árak!$D$4</f>
        <v>0</v>
      </c>
      <c r="K252" s="42"/>
      <c r="L252" s="42"/>
      <c r="M252" s="42">
        <v>2</v>
      </c>
      <c r="N252" s="42"/>
      <c r="O252" s="42"/>
      <c r="P252" s="42"/>
      <c r="Q252" s="42"/>
      <c r="R252" s="22">
        <f>+K252*árak!$E$4+'ÖTE 2021'!L252*árak!$F$4+'ÖTE 2021'!M252*árak!$G$4+'ÖTE 2021'!N252*árak!$H$4+'ÖTE 2021'!O252*árak!$I$4+'ÖTE 2021'!P252*árak!$J$4+'ÖTE 2021'!Q252*árak!$K$4</f>
        <v>65786</v>
      </c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>
        <v>1</v>
      </c>
      <c r="AO252" s="23">
        <f>+S252*árak!$L$4+T252*árak!$M$4+U252*árak!$N$4+V252*árak!$O$4+W252*árak!$P$4+X252*árak!$Q$4+Y252*árak!$R$4+Z252*árak!$S$4+AA252*árak!$T$4+AB252*árak!$U$4+AC252*árak!$V$4+AD252*árak!$W$4+AE252*árak!$X$4+AF252*árak!$Y$4+AG252*árak!$Z$4+AH252*árak!$AA$4+AI252*árak!$AB$4+AJ252*árak!$AC$4+AK252*árak!$AD$4+AL252*árak!$AE$4+AM252*árak!$AF$4+AN252*árak!$AG$4</f>
        <v>13272</v>
      </c>
      <c r="AP252" s="28">
        <f t="shared" si="6"/>
        <v>79058</v>
      </c>
    </row>
    <row r="253" spans="1:42" ht="15.75">
      <c r="A253" s="40" t="s">
        <v>43</v>
      </c>
      <c r="B253" s="40" t="s">
        <v>639</v>
      </c>
      <c r="C253" s="40" t="s">
        <v>640</v>
      </c>
      <c r="D253" s="8" t="s">
        <v>35</v>
      </c>
      <c r="E253" s="28">
        <f t="shared" si="7"/>
        <v>516167</v>
      </c>
      <c r="F253" s="42"/>
      <c r="G253" s="42"/>
      <c r="H253" s="42"/>
      <c r="I253" s="42"/>
      <c r="J253" s="28">
        <f>F253*árak!$A$4+G253*árak!$B$4+H253*árak!$C$4+I253*árak!$D$4</f>
        <v>0</v>
      </c>
      <c r="K253" s="42"/>
      <c r="L253" s="42"/>
      <c r="M253" s="42"/>
      <c r="N253" s="42">
        <v>1</v>
      </c>
      <c r="O253" s="42">
        <v>3</v>
      </c>
      <c r="P253" s="42"/>
      <c r="Q253" s="42"/>
      <c r="R253" s="22">
        <f>+K253*árak!$E$4+'ÖTE 2021'!L253*árak!$F$4+'ÖTE 2021'!M253*árak!$G$4+'ÖTE 2021'!N253*árak!$H$4+'ÖTE 2021'!O253*árak!$I$4+'ÖTE 2021'!P253*árak!$J$4+'ÖTE 2021'!Q253*árak!$K$4</f>
        <v>491490</v>
      </c>
      <c r="S253" s="42"/>
      <c r="T253" s="42"/>
      <c r="U253" s="42"/>
      <c r="V253" s="42"/>
      <c r="W253" s="42"/>
      <c r="X253" s="42"/>
      <c r="Y253" s="42"/>
      <c r="Z253" s="42"/>
      <c r="AA253" s="42"/>
      <c r="AB253" s="42">
        <v>1</v>
      </c>
      <c r="AC253" s="42"/>
      <c r="AD253" s="42">
        <v>1</v>
      </c>
      <c r="AE253" s="43"/>
      <c r="AF253" s="43"/>
      <c r="AG253" s="43"/>
      <c r="AH253" s="43">
        <v>1</v>
      </c>
      <c r="AI253" s="43">
        <v>1</v>
      </c>
      <c r="AJ253" s="43"/>
      <c r="AK253" s="43"/>
      <c r="AL253" s="43"/>
      <c r="AM253" s="43"/>
      <c r="AN253" s="43"/>
      <c r="AO253" s="23">
        <f>+S253*árak!$L$4+T253*árak!$M$4+U253*árak!$N$4+V253*árak!$O$4+W253*árak!$P$4+X253*árak!$Q$4+Y253*árak!$R$4+Z253*árak!$S$4+AA253*árak!$T$4+AB253*árak!$U$4+AC253*árak!$V$4+AD253*árak!$W$4+AE253*árak!$X$4+AF253*árak!$Y$4+AG253*árak!$Z$4+AH253*árak!$AA$4+AI253*árak!$AB$4+AJ253*árak!$AC$4+AK253*árak!$AD$4+AL253*árak!$AE$4+AM253*árak!$AF$4+AN253*árak!$AG$4</f>
        <v>24677</v>
      </c>
      <c r="AP253" s="28">
        <f t="shared" si="6"/>
        <v>516167</v>
      </c>
    </row>
    <row r="254" spans="1:42" ht="15.75">
      <c r="A254" s="40" t="s">
        <v>43</v>
      </c>
      <c r="B254" s="40" t="s">
        <v>641</v>
      </c>
      <c r="C254" s="40" t="s">
        <v>642</v>
      </c>
      <c r="D254" s="8" t="s">
        <v>37</v>
      </c>
      <c r="E254" s="28">
        <f t="shared" si="7"/>
        <v>92903</v>
      </c>
      <c r="F254" s="42"/>
      <c r="G254" s="42"/>
      <c r="H254" s="42"/>
      <c r="I254" s="42"/>
      <c r="J254" s="28">
        <f>F254*árak!$A$4+G254*árak!$B$4+H254*árak!$C$4+I254*árak!$D$4</f>
        <v>0</v>
      </c>
      <c r="K254" s="42"/>
      <c r="L254" s="42"/>
      <c r="M254" s="42"/>
      <c r="N254" s="42"/>
      <c r="O254" s="42"/>
      <c r="P254" s="42"/>
      <c r="Q254" s="42"/>
      <c r="R254" s="22">
        <f>+K254*árak!$E$4+'ÖTE 2021'!L254*árak!$F$4+'ÖTE 2021'!M254*árak!$G$4+'ÖTE 2021'!N254*árak!$H$4+'ÖTE 2021'!O254*árak!$I$4+'ÖTE 2021'!P254*árak!$J$4+'ÖTE 2021'!Q254*árak!$K$4</f>
        <v>0</v>
      </c>
      <c r="S254" s="42"/>
      <c r="T254" s="42">
        <v>6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>
        <v>1</v>
      </c>
      <c r="AE254" s="43"/>
      <c r="AF254" s="43"/>
      <c r="AG254" s="43"/>
      <c r="AH254" s="43"/>
      <c r="AI254" s="43"/>
      <c r="AJ254" s="43"/>
      <c r="AK254" s="43">
        <v>6</v>
      </c>
      <c r="AL254" s="43"/>
      <c r="AM254" s="43"/>
      <c r="AN254" s="43">
        <v>2</v>
      </c>
      <c r="AO254" s="23">
        <f>+S254*árak!$L$4+T254*árak!$M$4+U254*árak!$N$4+V254*árak!$O$4+W254*árak!$P$4+X254*árak!$Q$4+Y254*árak!$R$4+Z254*árak!$S$4+AA254*árak!$T$4+AB254*árak!$U$4+AC254*árak!$V$4+AD254*árak!$W$4+AE254*árak!$X$4+AF254*árak!$Y$4+AG254*árak!$Z$4+AH254*árak!$AA$4+AI254*árak!$AB$4+AJ254*árak!$AC$4+AK254*árak!$AD$4+AL254*árak!$AE$4+AM254*árak!$AF$4+AN254*árak!$AG$4</f>
        <v>92903</v>
      </c>
      <c r="AP254" s="28">
        <f t="shared" si="6"/>
        <v>92903</v>
      </c>
    </row>
    <row r="255" spans="1:42" ht="15.75">
      <c r="A255" s="40" t="s">
        <v>43</v>
      </c>
      <c r="B255" s="40" t="s">
        <v>643</v>
      </c>
      <c r="C255" s="40" t="s">
        <v>644</v>
      </c>
      <c r="D255" s="8" t="s">
        <v>37</v>
      </c>
      <c r="E255" s="28">
        <f t="shared" si="7"/>
        <v>109220</v>
      </c>
      <c r="F255" s="42"/>
      <c r="G255" s="42"/>
      <c r="H255" s="42"/>
      <c r="I255" s="42"/>
      <c r="J255" s="28">
        <f>F255*árak!$A$4+G255*árak!$B$4+H255*árak!$C$4+I255*árak!$D$4</f>
        <v>0</v>
      </c>
      <c r="K255" s="42"/>
      <c r="L255" s="42"/>
      <c r="M255" s="42"/>
      <c r="N255" s="42"/>
      <c r="O255" s="42">
        <v>2</v>
      </c>
      <c r="P255" s="42"/>
      <c r="Q255" s="42"/>
      <c r="R255" s="22">
        <f>+K255*árak!$E$4+'ÖTE 2021'!L255*árak!$F$4+'ÖTE 2021'!M255*árak!$G$4+'ÖTE 2021'!N255*árak!$H$4+'ÖTE 2021'!O255*árak!$I$4+'ÖTE 2021'!P255*árak!$J$4+'ÖTE 2021'!Q255*árak!$K$4</f>
        <v>109220</v>
      </c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23">
        <f>+S255*árak!$L$4+T255*árak!$M$4+U255*árak!$N$4+V255*árak!$O$4+W255*árak!$P$4+X255*árak!$Q$4+Y255*árak!$R$4+Z255*árak!$S$4+AA255*árak!$T$4+AB255*árak!$U$4+AC255*árak!$V$4+AD255*árak!$W$4+AE255*árak!$X$4+AF255*árak!$Y$4+AG255*árak!$Z$4+AH255*árak!$AA$4+AI255*árak!$AB$4+AJ255*árak!$AC$4+AK255*árak!$AD$4+AL255*árak!$AE$4+AM255*árak!$AF$4+AN255*árak!$AG$4</f>
        <v>0</v>
      </c>
      <c r="AP255" s="28">
        <f t="shared" si="6"/>
        <v>109220</v>
      </c>
    </row>
    <row r="256" spans="1:42" ht="15.75">
      <c r="A256" s="40" t="s">
        <v>43</v>
      </c>
      <c r="B256" s="40" t="s">
        <v>645</v>
      </c>
      <c r="C256" s="40" t="s">
        <v>646</v>
      </c>
      <c r="D256" s="8" t="s">
        <v>36</v>
      </c>
      <c r="E256" s="28">
        <f t="shared" si="7"/>
        <v>703970</v>
      </c>
      <c r="F256" s="42">
        <v>1</v>
      </c>
      <c r="G256" s="42"/>
      <c r="H256" s="42"/>
      <c r="I256" s="42"/>
      <c r="J256" s="28">
        <f>F256*árak!$A$4+G256*árak!$B$4+H256*árak!$C$4+I256*árak!$D$4</f>
        <v>460460</v>
      </c>
      <c r="K256" s="42"/>
      <c r="L256" s="42"/>
      <c r="M256" s="42"/>
      <c r="N256" s="42"/>
      <c r="O256" s="42">
        <v>2</v>
      </c>
      <c r="P256" s="42">
        <v>1</v>
      </c>
      <c r="Q256" s="42">
        <v>1</v>
      </c>
      <c r="R256" s="22">
        <f>+K256*árak!$E$4+'ÖTE 2021'!L256*árak!$F$4+'ÖTE 2021'!M256*árak!$G$4+'ÖTE 2021'!N256*árak!$H$4+'ÖTE 2021'!O256*árak!$I$4+'ÖTE 2021'!P256*árak!$J$4+'ÖTE 2021'!Q256*árak!$K$4</f>
        <v>243510</v>
      </c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23">
        <f>+S256*árak!$L$4+T256*árak!$M$4+U256*árak!$N$4+V256*árak!$O$4+W256*árak!$P$4+X256*árak!$Q$4+Y256*árak!$R$4+Z256*árak!$S$4+AA256*árak!$T$4+AB256*árak!$U$4+AC256*árak!$V$4+AD256*árak!$W$4+AE256*árak!$X$4+AF256*árak!$Y$4+AG256*árak!$Z$4+AH256*árak!$AA$4+AI256*árak!$AB$4+AJ256*árak!$AC$4+AK256*árak!$AD$4+AL256*árak!$AE$4+AM256*árak!$AF$4+AN256*árak!$AG$4</f>
        <v>0</v>
      </c>
      <c r="AP256" s="28">
        <f t="shared" si="6"/>
        <v>243510</v>
      </c>
    </row>
    <row r="257" spans="1:42" ht="15.75">
      <c r="A257" s="40" t="s">
        <v>43</v>
      </c>
      <c r="B257" s="40" t="s">
        <v>647</v>
      </c>
      <c r="C257" s="40" t="s">
        <v>648</v>
      </c>
      <c r="D257" s="8" t="s">
        <v>35</v>
      </c>
      <c r="E257" s="28">
        <f t="shared" si="7"/>
        <v>0</v>
      </c>
      <c r="F257" s="42"/>
      <c r="G257" s="42"/>
      <c r="H257" s="42"/>
      <c r="I257" s="42"/>
      <c r="J257" s="28">
        <f>F257*árak!$A$4+G257*árak!$B$4+H257*árak!$C$4+I257*árak!$D$4</f>
        <v>0</v>
      </c>
      <c r="K257" s="42"/>
      <c r="L257" s="42"/>
      <c r="M257" s="42"/>
      <c r="N257" s="42"/>
      <c r="O257" s="42"/>
      <c r="P257" s="42"/>
      <c r="Q257" s="42"/>
      <c r="R257" s="22">
        <f>+K257*árak!$E$4+'ÖTE 2021'!L257*árak!$F$4+'ÖTE 2021'!M257*árak!$G$4+'ÖTE 2021'!N257*árak!$H$4+'ÖTE 2021'!O257*árak!$I$4+'ÖTE 2021'!P257*árak!$J$4+'ÖTE 2021'!Q257*árak!$K$4</f>
        <v>0</v>
      </c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23">
        <f>+S257*árak!$L$4+T257*árak!$M$4+U257*árak!$N$4+V257*árak!$O$4+W257*árak!$P$4+X257*árak!$Q$4+Y257*árak!$R$4+Z257*árak!$S$4+AA257*árak!$T$4+AB257*árak!$U$4+AC257*árak!$V$4+AD257*árak!$W$4+AE257*árak!$X$4+AF257*árak!$Y$4+AG257*árak!$Z$4+AH257*árak!$AA$4+AI257*árak!$AB$4+AJ257*árak!$AC$4+AK257*árak!$AD$4+AL257*árak!$AE$4+AM257*árak!$AF$4+AN257*árak!$AG$4</f>
        <v>0</v>
      </c>
      <c r="AP257" s="28">
        <f t="shared" si="6"/>
        <v>0</v>
      </c>
    </row>
    <row r="258" spans="1:42" ht="15.75">
      <c r="A258" s="40" t="s">
        <v>43</v>
      </c>
      <c r="B258" s="40" t="s">
        <v>649</v>
      </c>
      <c r="C258" s="40" t="s">
        <v>650</v>
      </c>
      <c r="D258" s="8" t="s">
        <v>36</v>
      </c>
      <c r="E258" s="28">
        <f t="shared" si="7"/>
        <v>590601</v>
      </c>
      <c r="F258" s="42"/>
      <c r="G258" s="42"/>
      <c r="H258" s="42"/>
      <c r="I258" s="42"/>
      <c r="J258" s="28">
        <f>F258*árak!$A$4+G258*árak!$B$4+H258*árak!$C$4+I258*árak!$D$4</f>
        <v>0</v>
      </c>
      <c r="K258" s="42"/>
      <c r="L258" s="42"/>
      <c r="M258" s="42"/>
      <c r="N258" s="42"/>
      <c r="O258" s="42"/>
      <c r="P258" s="42"/>
      <c r="Q258" s="42">
        <v>1</v>
      </c>
      <c r="R258" s="22">
        <f>+K258*árak!$E$4+'ÖTE 2021'!L258*árak!$F$4+'ÖTE 2021'!M258*árak!$G$4+'ÖTE 2021'!N258*árak!$H$4+'ÖTE 2021'!O258*árak!$I$4+'ÖTE 2021'!P258*árak!$J$4+'ÖTE 2021'!Q258*árak!$K$4</f>
        <v>97206</v>
      </c>
      <c r="S258" s="42">
        <v>1</v>
      </c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23">
        <f>+S258*árak!$L$4+T258*árak!$M$4+U258*árak!$N$4+V258*árak!$O$4+W258*árak!$P$4+X258*árak!$Q$4+Y258*árak!$R$4+Z258*árak!$S$4+AA258*árak!$T$4+AB258*árak!$U$4+AC258*árak!$V$4+AD258*árak!$W$4+AE258*árak!$X$4+AF258*árak!$Y$4+AG258*árak!$Z$4+AH258*árak!$AA$4+AI258*árak!$AB$4+AJ258*árak!$AC$4+AK258*árak!$AD$4+AL258*árak!$AE$4+AM258*árak!$AF$4+AN258*árak!$AG$4</f>
        <v>493395</v>
      </c>
      <c r="AP258" s="28">
        <f t="shared" si="6"/>
        <v>590601</v>
      </c>
    </row>
    <row r="259" spans="1:42" ht="15.75">
      <c r="A259" s="40" t="s">
        <v>43</v>
      </c>
      <c r="B259" s="40" t="s">
        <v>651</v>
      </c>
      <c r="C259" s="40" t="s">
        <v>652</v>
      </c>
      <c r="D259" s="8" t="s">
        <v>37</v>
      </c>
      <c r="E259" s="28">
        <f t="shared" si="7"/>
        <v>0</v>
      </c>
      <c r="F259" s="42"/>
      <c r="G259" s="42"/>
      <c r="H259" s="42"/>
      <c r="I259" s="42"/>
      <c r="J259" s="28">
        <f>F259*árak!$A$4+G259*árak!$B$4+H259*árak!$C$4+I259*árak!$D$4</f>
        <v>0</v>
      </c>
      <c r="K259" s="42"/>
      <c r="L259" s="42"/>
      <c r="M259" s="42"/>
      <c r="N259" s="42"/>
      <c r="O259" s="42"/>
      <c r="P259" s="42"/>
      <c r="Q259" s="42"/>
      <c r="R259" s="22">
        <f>+K259*árak!$E$4+'ÖTE 2021'!L259*árak!$F$4+'ÖTE 2021'!M259*árak!$G$4+'ÖTE 2021'!N259*árak!$H$4+'ÖTE 2021'!O259*árak!$I$4+'ÖTE 2021'!P259*árak!$J$4+'ÖTE 2021'!Q259*árak!$K$4</f>
        <v>0</v>
      </c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23">
        <f>+S259*árak!$L$4+T259*árak!$M$4+U259*árak!$N$4+V259*árak!$O$4+W259*árak!$P$4+X259*árak!$Q$4+Y259*árak!$R$4+Z259*árak!$S$4+AA259*árak!$T$4+AB259*árak!$U$4+AC259*árak!$V$4+AD259*árak!$W$4+AE259*árak!$X$4+AF259*árak!$Y$4+AG259*árak!$Z$4+AH259*árak!$AA$4+AI259*árak!$AB$4+AJ259*árak!$AC$4+AK259*árak!$AD$4+AL259*árak!$AE$4+AM259*árak!$AF$4+AN259*árak!$AG$4</f>
        <v>0</v>
      </c>
      <c r="AP259" s="28">
        <f t="shared" si="6"/>
        <v>0</v>
      </c>
    </row>
    <row r="260" spans="1:42" ht="15.75">
      <c r="A260" s="40" t="s">
        <v>43</v>
      </c>
      <c r="B260" s="40" t="s">
        <v>653</v>
      </c>
      <c r="C260" s="40" t="s">
        <v>654</v>
      </c>
      <c r="D260" s="8" t="s">
        <v>36</v>
      </c>
      <c r="E260" s="28">
        <f t="shared" si="7"/>
        <v>0</v>
      </c>
      <c r="F260" s="42"/>
      <c r="G260" s="42"/>
      <c r="H260" s="42"/>
      <c r="I260" s="42"/>
      <c r="J260" s="28">
        <f>F260*árak!$A$4+G260*árak!$B$4+H260*árak!$C$4+I260*árak!$D$4</f>
        <v>0</v>
      </c>
      <c r="K260" s="42"/>
      <c r="L260" s="42"/>
      <c r="M260" s="42"/>
      <c r="N260" s="42"/>
      <c r="O260" s="42"/>
      <c r="P260" s="42"/>
      <c r="Q260" s="42"/>
      <c r="R260" s="22">
        <f>+K260*árak!$E$4+'ÖTE 2021'!L260*árak!$F$4+'ÖTE 2021'!M260*árak!$G$4+'ÖTE 2021'!N260*árak!$H$4+'ÖTE 2021'!O260*árak!$I$4+'ÖTE 2021'!P260*árak!$J$4+'ÖTE 2021'!Q260*árak!$K$4</f>
        <v>0</v>
      </c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23">
        <f>+S260*árak!$L$4+T260*árak!$M$4+U260*árak!$N$4+V260*árak!$O$4+W260*árak!$P$4+X260*árak!$Q$4+Y260*árak!$R$4+Z260*árak!$S$4+AA260*árak!$T$4+AB260*árak!$U$4+AC260*árak!$V$4+AD260*árak!$W$4+AE260*árak!$X$4+AF260*árak!$Y$4+AG260*árak!$Z$4+AH260*árak!$AA$4+AI260*árak!$AB$4+AJ260*árak!$AC$4+AK260*árak!$AD$4+AL260*árak!$AE$4+AM260*árak!$AF$4+AN260*árak!$AG$4</f>
        <v>0</v>
      </c>
      <c r="AP260" s="28">
        <f t="shared" si="6"/>
        <v>0</v>
      </c>
    </row>
    <row r="261" spans="1:42" ht="15.75">
      <c r="A261" s="40" t="s">
        <v>43</v>
      </c>
      <c r="B261" s="40" t="s">
        <v>655</v>
      </c>
      <c r="C261" s="40" t="s">
        <v>656</v>
      </c>
      <c r="D261" s="8" t="s">
        <v>35</v>
      </c>
      <c r="E261" s="28">
        <f t="shared" si="7"/>
        <v>0</v>
      </c>
      <c r="F261" s="42"/>
      <c r="G261" s="42"/>
      <c r="H261" s="42"/>
      <c r="I261" s="42"/>
      <c r="J261" s="28">
        <f>F261*árak!$A$4+G261*árak!$B$4+H261*árak!$C$4+I261*árak!$D$4</f>
        <v>0</v>
      </c>
      <c r="K261" s="42"/>
      <c r="L261" s="42"/>
      <c r="M261" s="42"/>
      <c r="N261" s="42"/>
      <c r="O261" s="42"/>
      <c r="P261" s="42"/>
      <c r="Q261" s="42"/>
      <c r="R261" s="22">
        <f>+K261*árak!$E$4+'ÖTE 2021'!L261*árak!$F$4+'ÖTE 2021'!M261*árak!$G$4+'ÖTE 2021'!N261*árak!$H$4+'ÖTE 2021'!O261*árak!$I$4+'ÖTE 2021'!P261*árak!$J$4+'ÖTE 2021'!Q261*árak!$K$4</f>
        <v>0</v>
      </c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23">
        <f>+S261*árak!$L$4+T261*árak!$M$4+U261*árak!$N$4+V261*árak!$O$4+W261*árak!$P$4+X261*árak!$Q$4+Y261*árak!$R$4+Z261*árak!$S$4+AA261*árak!$T$4+AB261*árak!$U$4+AC261*árak!$V$4+AD261*árak!$W$4+AE261*árak!$X$4+AF261*árak!$Y$4+AG261*árak!$Z$4+AH261*árak!$AA$4+AI261*árak!$AB$4+AJ261*árak!$AC$4+AK261*árak!$AD$4+AL261*árak!$AE$4+AM261*árak!$AF$4+AN261*árak!$AG$4</f>
        <v>0</v>
      </c>
      <c r="AP261" s="28">
        <f aca="true" t="shared" si="8" ref="AP261:AP324">+R261+AO261</f>
        <v>0</v>
      </c>
    </row>
    <row r="262" spans="1:42" ht="15.75">
      <c r="A262" s="40" t="s">
        <v>43</v>
      </c>
      <c r="B262" s="40" t="s">
        <v>657</v>
      </c>
      <c r="C262" s="40" t="s">
        <v>658</v>
      </c>
      <c r="D262" s="8" t="s">
        <v>35</v>
      </c>
      <c r="E262" s="28">
        <f aca="true" t="shared" si="9" ref="E262:E325">+J262+AP262</f>
        <v>0</v>
      </c>
      <c r="F262" s="42"/>
      <c r="G262" s="42"/>
      <c r="H262" s="42"/>
      <c r="I262" s="42"/>
      <c r="J262" s="28">
        <f>F262*árak!$A$4+G262*árak!$B$4+H262*árak!$C$4+I262*árak!$D$4</f>
        <v>0</v>
      </c>
      <c r="K262" s="42"/>
      <c r="L262" s="42"/>
      <c r="M262" s="42"/>
      <c r="N262" s="42"/>
      <c r="O262" s="42"/>
      <c r="P262" s="42"/>
      <c r="Q262" s="42"/>
      <c r="R262" s="22">
        <f>+K262*árak!$E$4+'ÖTE 2021'!L262*árak!$F$4+'ÖTE 2021'!M262*árak!$G$4+'ÖTE 2021'!N262*árak!$H$4+'ÖTE 2021'!O262*árak!$I$4+'ÖTE 2021'!P262*árak!$J$4+'ÖTE 2021'!Q262*árak!$K$4</f>
        <v>0</v>
      </c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23">
        <f>+S262*árak!$L$4+T262*árak!$M$4+U262*árak!$N$4+V262*árak!$O$4+W262*árak!$P$4+X262*árak!$Q$4+Y262*árak!$R$4+Z262*árak!$S$4+AA262*árak!$T$4+AB262*árak!$U$4+AC262*árak!$V$4+AD262*árak!$W$4+AE262*árak!$X$4+AF262*árak!$Y$4+AG262*árak!$Z$4+AH262*árak!$AA$4+AI262*árak!$AB$4+AJ262*árak!$AC$4+AK262*árak!$AD$4+AL262*árak!$AE$4+AM262*árak!$AF$4+AN262*árak!$AG$4</f>
        <v>0</v>
      </c>
      <c r="AP262" s="28">
        <f t="shared" si="8"/>
        <v>0</v>
      </c>
    </row>
    <row r="263" spans="1:42" ht="15.75">
      <c r="A263" s="40" t="s">
        <v>43</v>
      </c>
      <c r="B263" s="40" t="s">
        <v>659</v>
      </c>
      <c r="C263" s="40" t="s">
        <v>660</v>
      </c>
      <c r="D263" s="8" t="s">
        <v>35</v>
      </c>
      <c r="E263" s="28">
        <f t="shared" si="9"/>
        <v>916356</v>
      </c>
      <c r="F263" s="42"/>
      <c r="G263" s="42"/>
      <c r="H263" s="42"/>
      <c r="I263" s="42"/>
      <c r="J263" s="28">
        <f>F263*árak!$A$4+G263*árak!$B$4+H263*árak!$C$4+I263*árak!$D$4</f>
        <v>0</v>
      </c>
      <c r="K263" s="42"/>
      <c r="L263" s="42"/>
      <c r="M263" s="42"/>
      <c r="N263" s="42">
        <v>2</v>
      </c>
      <c r="O263" s="42">
        <v>3</v>
      </c>
      <c r="P263" s="42"/>
      <c r="Q263" s="42">
        <v>1</v>
      </c>
      <c r="R263" s="22">
        <f>+K263*árak!$E$4+'ÖTE 2021'!L263*árak!$F$4+'ÖTE 2021'!M263*árak!$G$4+'ÖTE 2021'!N263*árak!$H$4+'ÖTE 2021'!O263*árak!$I$4+'ÖTE 2021'!P263*árak!$J$4+'ÖTE 2021'!Q263*árak!$K$4</f>
        <v>916356</v>
      </c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23">
        <f>+S263*árak!$L$4+T263*árak!$M$4+U263*árak!$N$4+V263*árak!$O$4+W263*árak!$P$4+X263*árak!$Q$4+Y263*árak!$R$4+Z263*árak!$S$4+AA263*árak!$T$4+AB263*árak!$U$4+AC263*árak!$V$4+AD263*árak!$W$4+AE263*árak!$X$4+AF263*árak!$Y$4+AG263*árak!$Z$4+AH263*árak!$AA$4+AI263*árak!$AB$4+AJ263*árak!$AC$4+AK263*árak!$AD$4+AL263*árak!$AE$4+AM263*árak!$AF$4+AN263*árak!$AG$4</f>
        <v>0</v>
      </c>
      <c r="AP263" s="28">
        <f t="shared" si="8"/>
        <v>916356</v>
      </c>
    </row>
    <row r="264" spans="1:42" ht="15.75">
      <c r="A264" s="40" t="s">
        <v>43</v>
      </c>
      <c r="B264" s="40" t="s">
        <v>661</v>
      </c>
      <c r="C264" s="40" t="s">
        <v>662</v>
      </c>
      <c r="D264" s="8" t="s">
        <v>35</v>
      </c>
      <c r="E264" s="28">
        <f t="shared" si="9"/>
        <v>0</v>
      </c>
      <c r="F264" s="42"/>
      <c r="G264" s="42"/>
      <c r="H264" s="42"/>
      <c r="I264" s="42"/>
      <c r="J264" s="28">
        <f>F264*árak!$A$4+G264*árak!$B$4+H264*árak!$C$4+I264*árak!$D$4</f>
        <v>0</v>
      </c>
      <c r="K264" s="42"/>
      <c r="L264" s="42"/>
      <c r="M264" s="42"/>
      <c r="N264" s="42"/>
      <c r="O264" s="42"/>
      <c r="P264" s="42"/>
      <c r="Q264" s="42"/>
      <c r="R264" s="22">
        <f>+K264*árak!$E$4+'ÖTE 2021'!L264*árak!$F$4+'ÖTE 2021'!M264*árak!$G$4+'ÖTE 2021'!N264*árak!$H$4+'ÖTE 2021'!O264*árak!$I$4+'ÖTE 2021'!P264*árak!$J$4+'ÖTE 2021'!Q264*árak!$K$4</f>
        <v>0</v>
      </c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23">
        <f>+S264*árak!$L$4+T264*árak!$M$4+U264*árak!$N$4+V264*árak!$O$4+W264*árak!$P$4+X264*árak!$Q$4+Y264*árak!$R$4+Z264*árak!$S$4+AA264*árak!$T$4+AB264*árak!$U$4+AC264*árak!$V$4+AD264*árak!$W$4+AE264*árak!$X$4+AF264*árak!$Y$4+AG264*árak!$Z$4+AH264*árak!$AA$4+AI264*árak!$AB$4+AJ264*árak!$AC$4+AK264*árak!$AD$4+AL264*árak!$AE$4+AM264*árak!$AF$4+AN264*árak!$AG$4</f>
        <v>0</v>
      </c>
      <c r="AP264" s="28">
        <f t="shared" si="8"/>
        <v>0</v>
      </c>
    </row>
    <row r="265" spans="1:42" ht="15.75">
      <c r="A265" s="40" t="s">
        <v>43</v>
      </c>
      <c r="B265" s="40" t="s">
        <v>665</v>
      </c>
      <c r="C265" s="40" t="s">
        <v>666</v>
      </c>
      <c r="D265" s="8" t="s">
        <v>35</v>
      </c>
      <c r="E265" s="28">
        <f t="shared" si="9"/>
        <v>952210</v>
      </c>
      <c r="F265" s="42"/>
      <c r="G265" s="42"/>
      <c r="H265" s="42"/>
      <c r="I265" s="42"/>
      <c r="J265" s="28">
        <f>F265*árak!$A$4+G265*árak!$B$4+H265*árak!$C$4+I265*árak!$D$4</f>
        <v>0</v>
      </c>
      <c r="K265" s="42"/>
      <c r="L265" s="42"/>
      <c r="M265" s="42"/>
      <c r="N265" s="42"/>
      <c r="O265" s="42">
        <v>3</v>
      </c>
      <c r="P265" s="42">
        <v>4</v>
      </c>
      <c r="Q265" s="42">
        <v>6</v>
      </c>
      <c r="R265" s="22">
        <f>+K265*árak!$E$4+'ÖTE 2021'!L265*árak!$F$4+'ÖTE 2021'!M265*árak!$G$4+'ÖTE 2021'!N265*árak!$H$4+'ÖTE 2021'!O265*árak!$I$4+'ÖTE 2021'!P265*árak!$J$4+'ÖTE 2021'!Q265*árak!$K$4</f>
        <v>895402</v>
      </c>
      <c r="S265" s="42"/>
      <c r="T265" s="42"/>
      <c r="U265" s="42">
        <v>1</v>
      </c>
      <c r="V265" s="42"/>
      <c r="W265" s="42"/>
      <c r="X265" s="42"/>
      <c r="Y265" s="42"/>
      <c r="Z265" s="42"/>
      <c r="AA265" s="42">
        <v>1</v>
      </c>
      <c r="AB265" s="42"/>
      <c r="AC265" s="42"/>
      <c r="AD265" s="42"/>
      <c r="AE265" s="43"/>
      <c r="AF265" s="43"/>
      <c r="AG265" s="43"/>
      <c r="AH265" s="43"/>
      <c r="AI265" s="43"/>
      <c r="AJ265" s="43">
        <v>1</v>
      </c>
      <c r="AK265" s="43"/>
      <c r="AL265" s="43"/>
      <c r="AM265" s="43">
        <v>1</v>
      </c>
      <c r="AN265" s="43"/>
      <c r="AO265" s="23">
        <f>+S265*árak!$L$4+T265*árak!$M$4+U265*árak!$N$4+V265*árak!$O$4+W265*árak!$P$4+X265*árak!$Q$4+Y265*árak!$R$4+Z265*árak!$S$4+AA265*árak!$T$4+AB265*árak!$U$4+AC265*árak!$V$4+AD265*árak!$W$4+AE265*árak!$X$4+AF265*árak!$Y$4+AG265*árak!$Z$4+AH265*árak!$AA$4+AI265*árak!$AB$4+AJ265*árak!$AC$4+AK265*árak!$AD$4+AL265*árak!$AE$4+AM265*árak!$AF$4+AN265*árak!$AG$4</f>
        <v>56808</v>
      </c>
      <c r="AP265" s="28">
        <f t="shared" si="8"/>
        <v>952210</v>
      </c>
    </row>
    <row r="266" spans="1:42" ht="15.75">
      <c r="A266" s="40" t="s">
        <v>43</v>
      </c>
      <c r="B266" s="40" t="s">
        <v>667</v>
      </c>
      <c r="C266" s="40" t="s">
        <v>668</v>
      </c>
      <c r="D266" s="8" t="s">
        <v>35</v>
      </c>
      <c r="E266" s="28">
        <f t="shared" si="9"/>
        <v>0</v>
      </c>
      <c r="F266" s="42"/>
      <c r="G266" s="42"/>
      <c r="H266" s="42"/>
      <c r="I266" s="42"/>
      <c r="J266" s="28">
        <f>F266*árak!$A$4+G266*árak!$B$4+H266*árak!$C$4+I266*árak!$D$4</f>
        <v>0</v>
      </c>
      <c r="K266" s="42"/>
      <c r="L266" s="42"/>
      <c r="M266" s="42"/>
      <c r="N266" s="42"/>
      <c r="O266" s="42"/>
      <c r="P266" s="42"/>
      <c r="Q266" s="42"/>
      <c r="R266" s="22">
        <f>+K266*árak!$E$4+'ÖTE 2021'!L266*árak!$F$4+'ÖTE 2021'!M266*árak!$G$4+'ÖTE 2021'!N266*árak!$H$4+'ÖTE 2021'!O266*árak!$I$4+'ÖTE 2021'!P266*árak!$J$4+'ÖTE 2021'!Q266*árak!$K$4</f>
        <v>0</v>
      </c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23">
        <f>+S266*árak!$L$4+T266*árak!$M$4+U266*árak!$N$4+V266*árak!$O$4+W266*árak!$P$4+X266*árak!$Q$4+Y266*árak!$R$4+Z266*árak!$S$4+AA266*árak!$T$4+AB266*árak!$U$4+AC266*árak!$V$4+AD266*árak!$W$4+AE266*árak!$X$4+AF266*árak!$Y$4+AG266*árak!$Z$4+AH266*árak!$AA$4+AI266*árak!$AB$4+AJ266*árak!$AC$4+AK266*árak!$AD$4+AL266*árak!$AE$4+AM266*árak!$AF$4+AN266*árak!$AG$4</f>
        <v>0</v>
      </c>
      <c r="AP266" s="28">
        <f t="shared" si="8"/>
        <v>0</v>
      </c>
    </row>
    <row r="267" spans="1:42" ht="15.75">
      <c r="A267" s="40" t="s">
        <v>43</v>
      </c>
      <c r="B267" s="40" t="s">
        <v>669</v>
      </c>
      <c r="C267" s="40" t="s">
        <v>670</v>
      </c>
      <c r="D267" s="8" t="s">
        <v>35</v>
      </c>
      <c r="E267" s="28">
        <f t="shared" si="9"/>
        <v>939343</v>
      </c>
      <c r="F267" s="42"/>
      <c r="G267" s="42"/>
      <c r="H267" s="42"/>
      <c r="I267" s="42"/>
      <c r="J267" s="28">
        <f>F267*árak!$A$4+G267*árak!$B$4+H267*árak!$C$4+I267*árak!$D$4</f>
        <v>0</v>
      </c>
      <c r="K267" s="42"/>
      <c r="L267" s="42"/>
      <c r="M267" s="42"/>
      <c r="N267" s="42">
        <v>2</v>
      </c>
      <c r="O267" s="42">
        <v>2</v>
      </c>
      <c r="P267" s="42">
        <v>2</v>
      </c>
      <c r="Q267" s="42">
        <v>1</v>
      </c>
      <c r="R267" s="22">
        <f>+K267*árak!$E$4+'ÖTE 2021'!L267*árak!$F$4+'ÖTE 2021'!M267*árak!$G$4+'ÖTE 2021'!N267*árak!$H$4+'ÖTE 2021'!O267*árak!$I$4+'ÖTE 2021'!P267*árak!$J$4+'ÖTE 2021'!Q267*árak!$K$4</f>
        <v>935914</v>
      </c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3"/>
      <c r="AF267" s="43"/>
      <c r="AG267" s="43"/>
      <c r="AH267" s="43"/>
      <c r="AI267" s="43">
        <v>3</v>
      </c>
      <c r="AJ267" s="43"/>
      <c r="AK267" s="43"/>
      <c r="AL267" s="43"/>
      <c r="AM267" s="43"/>
      <c r="AN267" s="43"/>
      <c r="AO267" s="23">
        <f>+S267*árak!$L$4+T267*árak!$M$4+U267*árak!$N$4+V267*árak!$O$4+W267*árak!$P$4+X267*árak!$Q$4+Y267*árak!$R$4+Z267*árak!$S$4+AA267*árak!$T$4+AB267*árak!$U$4+AC267*árak!$V$4+AD267*árak!$W$4+AE267*árak!$X$4+AF267*árak!$Y$4+AG267*árak!$Z$4+AH267*árak!$AA$4+AI267*árak!$AB$4+AJ267*árak!$AC$4+AK267*árak!$AD$4+AL267*árak!$AE$4+AM267*árak!$AF$4+AN267*árak!$AG$4</f>
        <v>3429</v>
      </c>
      <c r="AP267" s="28">
        <f t="shared" si="8"/>
        <v>939343</v>
      </c>
    </row>
    <row r="268" spans="1:42" ht="15.75">
      <c r="A268" s="40" t="s">
        <v>43</v>
      </c>
      <c r="B268" s="40" t="s">
        <v>671</v>
      </c>
      <c r="C268" s="40" t="s">
        <v>672</v>
      </c>
      <c r="D268" s="8" t="s">
        <v>35</v>
      </c>
      <c r="E268" s="28">
        <f t="shared" si="9"/>
        <v>649817</v>
      </c>
      <c r="F268" s="42"/>
      <c r="G268" s="42"/>
      <c r="H268" s="42"/>
      <c r="I268" s="42"/>
      <c r="J268" s="28">
        <f>F268*árak!$A$4+G268*árak!$B$4+H268*árak!$C$4+I268*árak!$D$4</f>
        <v>0</v>
      </c>
      <c r="K268" s="42"/>
      <c r="L268" s="42"/>
      <c r="M268" s="42"/>
      <c r="N268" s="42"/>
      <c r="O268" s="42">
        <v>5</v>
      </c>
      <c r="P268" s="42">
        <v>2</v>
      </c>
      <c r="Q268" s="42">
        <v>2</v>
      </c>
      <c r="R268" s="22">
        <f>+K268*árak!$E$4+'ÖTE 2021'!L268*árak!$F$4+'ÖTE 2021'!M268*árak!$G$4+'ÖTE 2021'!N268*árak!$H$4+'ÖTE 2021'!O268*árak!$I$4+'ÖTE 2021'!P268*árak!$J$4+'ÖTE 2021'!Q268*árak!$K$4</f>
        <v>541630</v>
      </c>
      <c r="S268" s="42"/>
      <c r="T268" s="42">
        <v>3</v>
      </c>
      <c r="U268" s="42"/>
      <c r="V268" s="42"/>
      <c r="W268" s="42"/>
      <c r="X268" s="42"/>
      <c r="Y268" s="42"/>
      <c r="Z268" s="42"/>
      <c r="AA268" s="42"/>
      <c r="AB268" s="42"/>
      <c r="AC268" s="42"/>
      <c r="AD268" s="42">
        <v>1</v>
      </c>
      <c r="AE268" s="43">
        <v>1</v>
      </c>
      <c r="AF268" s="43">
        <v>1</v>
      </c>
      <c r="AG268" s="43"/>
      <c r="AH268" s="43"/>
      <c r="AI268" s="43">
        <v>5</v>
      </c>
      <c r="AJ268" s="43">
        <v>1</v>
      </c>
      <c r="AK268" s="43">
        <v>10</v>
      </c>
      <c r="AL268" s="43"/>
      <c r="AM268" s="43"/>
      <c r="AN268" s="43">
        <v>1</v>
      </c>
      <c r="AO268" s="23">
        <f>+S268*árak!$L$4+T268*árak!$M$4+U268*árak!$N$4+V268*árak!$O$4+W268*árak!$P$4+X268*árak!$Q$4+Y268*árak!$R$4+Z268*árak!$S$4+AA268*árak!$T$4+AB268*árak!$U$4+AC268*árak!$V$4+AD268*árak!$W$4+AE268*árak!$X$4+AF268*árak!$Y$4+AG268*árak!$Z$4+AH268*árak!$AA$4+AI268*árak!$AB$4+AJ268*árak!$AC$4+AK268*árak!$AD$4+AL268*árak!$AE$4+AM268*árak!$AF$4+AN268*árak!$AG$4</f>
        <v>108187</v>
      </c>
      <c r="AP268" s="28">
        <f t="shared" si="8"/>
        <v>649817</v>
      </c>
    </row>
    <row r="269" spans="1:42" ht="15.75">
      <c r="A269" s="40" t="s">
        <v>43</v>
      </c>
      <c r="B269" s="40" t="s">
        <v>673</v>
      </c>
      <c r="C269" s="40" t="s">
        <v>674</v>
      </c>
      <c r="D269" s="8" t="s">
        <v>35</v>
      </c>
      <c r="E269" s="28">
        <f t="shared" si="9"/>
        <v>0</v>
      </c>
      <c r="F269" s="42"/>
      <c r="G269" s="42"/>
      <c r="H269" s="42"/>
      <c r="I269" s="42"/>
      <c r="J269" s="28">
        <f>F269*árak!$A$4+G269*árak!$B$4+H269*árak!$C$4+I269*árak!$D$4</f>
        <v>0</v>
      </c>
      <c r="K269" s="42"/>
      <c r="L269" s="42"/>
      <c r="M269" s="42"/>
      <c r="N269" s="42"/>
      <c r="O269" s="42"/>
      <c r="P269" s="42"/>
      <c r="Q269" s="42"/>
      <c r="R269" s="22">
        <f>+K269*árak!$E$4+'ÖTE 2021'!L269*árak!$F$4+'ÖTE 2021'!M269*árak!$G$4+'ÖTE 2021'!N269*árak!$H$4+'ÖTE 2021'!O269*árak!$I$4+'ÖTE 2021'!P269*árak!$J$4+'ÖTE 2021'!Q269*árak!$K$4</f>
        <v>0</v>
      </c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23">
        <f>+S269*árak!$L$4+T269*árak!$M$4+U269*árak!$N$4+V269*árak!$O$4+W269*árak!$P$4+X269*árak!$Q$4+Y269*árak!$R$4+Z269*árak!$S$4+AA269*árak!$T$4+AB269*árak!$U$4+AC269*árak!$V$4+AD269*árak!$W$4+AE269*árak!$X$4+AF269*árak!$Y$4+AG269*árak!$Z$4+AH269*árak!$AA$4+AI269*árak!$AB$4+AJ269*árak!$AC$4+AK269*árak!$AD$4+AL269*árak!$AE$4+AM269*árak!$AF$4+AN269*árak!$AG$4</f>
        <v>0</v>
      </c>
      <c r="AP269" s="28">
        <f t="shared" si="8"/>
        <v>0</v>
      </c>
    </row>
    <row r="270" spans="1:42" ht="15.75">
      <c r="A270" s="40" t="s">
        <v>43</v>
      </c>
      <c r="B270" s="40" t="s">
        <v>675</v>
      </c>
      <c r="C270" s="40" t="s">
        <v>676</v>
      </c>
      <c r="D270" s="8" t="s">
        <v>35</v>
      </c>
      <c r="E270" s="28">
        <f t="shared" si="9"/>
        <v>0</v>
      </c>
      <c r="F270" s="42"/>
      <c r="G270" s="42"/>
      <c r="H270" s="42"/>
      <c r="I270" s="42"/>
      <c r="J270" s="28">
        <f>F270*árak!$A$4+G270*árak!$B$4+H270*árak!$C$4+I270*árak!$D$4</f>
        <v>0</v>
      </c>
      <c r="K270" s="42"/>
      <c r="L270" s="42"/>
      <c r="M270" s="42"/>
      <c r="N270" s="42"/>
      <c r="O270" s="42"/>
      <c r="P270" s="42"/>
      <c r="Q270" s="42"/>
      <c r="R270" s="22">
        <f>+K270*árak!$E$4+'ÖTE 2021'!L270*árak!$F$4+'ÖTE 2021'!M270*árak!$G$4+'ÖTE 2021'!N270*árak!$H$4+'ÖTE 2021'!O270*árak!$I$4+'ÖTE 2021'!P270*árak!$J$4+'ÖTE 2021'!Q270*árak!$K$4</f>
        <v>0</v>
      </c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23">
        <f>+S270*árak!$L$4+T270*árak!$M$4+U270*árak!$N$4+V270*árak!$O$4+W270*árak!$P$4+X270*árak!$Q$4+Y270*árak!$R$4+Z270*árak!$S$4+AA270*árak!$T$4+AB270*árak!$U$4+AC270*árak!$V$4+AD270*árak!$W$4+AE270*árak!$X$4+AF270*árak!$Y$4+AG270*árak!$Z$4+AH270*árak!$AA$4+AI270*árak!$AB$4+AJ270*árak!$AC$4+AK270*árak!$AD$4+AL270*árak!$AE$4+AM270*árak!$AF$4+AN270*árak!$AG$4</f>
        <v>0</v>
      </c>
      <c r="AP270" s="28">
        <f t="shared" si="8"/>
        <v>0</v>
      </c>
    </row>
    <row r="271" spans="1:42" ht="15.75">
      <c r="A271" s="40" t="s">
        <v>43</v>
      </c>
      <c r="B271" s="40" t="s">
        <v>1399</v>
      </c>
      <c r="C271" s="40" t="s">
        <v>677</v>
      </c>
      <c r="D271" s="8" t="s">
        <v>35</v>
      </c>
      <c r="E271" s="28">
        <f t="shared" si="9"/>
        <v>958952</v>
      </c>
      <c r="F271" s="42"/>
      <c r="G271" s="42"/>
      <c r="H271" s="42"/>
      <c r="I271" s="42"/>
      <c r="J271" s="28">
        <f>F271*árak!$A$4+G271*árak!$B$4+H271*árak!$C$4+I271*árak!$D$4</f>
        <v>0</v>
      </c>
      <c r="K271" s="42"/>
      <c r="L271" s="42"/>
      <c r="M271" s="42"/>
      <c r="N271" s="42">
        <v>2</v>
      </c>
      <c r="O271" s="42">
        <v>2</v>
      </c>
      <c r="P271" s="42"/>
      <c r="Q271" s="42">
        <v>2</v>
      </c>
      <c r="R271" s="22">
        <f>+K271*árak!$E$4+'ÖTE 2021'!L271*árak!$F$4+'ÖTE 2021'!M271*árak!$G$4+'ÖTE 2021'!N271*árak!$H$4+'ÖTE 2021'!O271*árak!$I$4+'ÖTE 2021'!P271*árak!$J$4+'ÖTE 2021'!Q271*árak!$K$4</f>
        <v>958952</v>
      </c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23">
        <f>+S271*árak!$L$4+T271*árak!$M$4+U271*árak!$N$4+V271*árak!$O$4+W271*árak!$P$4+X271*árak!$Q$4+Y271*árak!$R$4+Z271*árak!$S$4+AA271*árak!$T$4+AB271*árak!$U$4+AC271*árak!$V$4+AD271*árak!$W$4+AE271*árak!$X$4+AF271*árak!$Y$4+AG271*árak!$Z$4+AH271*árak!$AA$4+AI271*árak!$AB$4+AJ271*árak!$AC$4+AK271*árak!$AD$4+AL271*árak!$AE$4+AM271*árak!$AF$4+AN271*árak!$AG$4</f>
        <v>0</v>
      </c>
      <c r="AP271" s="28">
        <f t="shared" si="8"/>
        <v>958952</v>
      </c>
    </row>
    <row r="272" spans="1:42" ht="15.75">
      <c r="A272" s="40" t="s">
        <v>44</v>
      </c>
      <c r="B272" s="40" t="s">
        <v>682</v>
      </c>
      <c r="C272" s="40" t="s">
        <v>683</v>
      </c>
      <c r="D272" s="8" t="s">
        <v>36</v>
      </c>
      <c r="E272" s="28">
        <f t="shared" si="9"/>
        <v>295594</v>
      </c>
      <c r="F272" s="42"/>
      <c r="G272" s="42"/>
      <c r="H272" s="42"/>
      <c r="I272" s="42"/>
      <c r="J272" s="28">
        <f>F272*árak!$A$4+G272*árak!$B$4+H272*árak!$C$4+I272*árak!$D$4</f>
        <v>0</v>
      </c>
      <c r="K272" s="42"/>
      <c r="L272" s="42">
        <v>1</v>
      </c>
      <c r="M272" s="42">
        <v>2</v>
      </c>
      <c r="N272" s="42"/>
      <c r="O272" s="42"/>
      <c r="P272" s="42"/>
      <c r="Q272" s="42"/>
      <c r="R272" s="22">
        <f>+K272*árak!$E$4+'ÖTE 2021'!L272*árak!$F$4+'ÖTE 2021'!M272*árak!$G$4+'ÖTE 2021'!N272*árak!$H$4+'ÖTE 2021'!O272*árak!$I$4+'ÖTE 2021'!P272*árak!$J$4+'ÖTE 2021'!Q272*árak!$K$4</f>
        <v>218059</v>
      </c>
      <c r="S272" s="42"/>
      <c r="T272" s="42">
        <v>4</v>
      </c>
      <c r="U272" s="42"/>
      <c r="V272" s="42">
        <v>2</v>
      </c>
      <c r="W272" s="42"/>
      <c r="X272" s="42"/>
      <c r="Y272" s="42"/>
      <c r="Z272" s="42"/>
      <c r="AA272" s="42"/>
      <c r="AB272" s="42"/>
      <c r="AC272" s="42"/>
      <c r="AD272" s="42"/>
      <c r="AE272" s="43"/>
      <c r="AF272" s="43">
        <v>1</v>
      </c>
      <c r="AG272" s="43"/>
      <c r="AH272" s="43"/>
      <c r="AI272" s="43">
        <v>1</v>
      </c>
      <c r="AJ272" s="43"/>
      <c r="AK272" s="43"/>
      <c r="AL272" s="43"/>
      <c r="AM272" s="43"/>
      <c r="AN272" s="43">
        <v>1</v>
      </c>
      <c r="AO272" s="23">
        <f>+S272*árak!$L$4+T272*árak!$M$4+U272*árak!$N$4+V272*árak!$O$4+W272*árak!$P$4+X272*árak!$Q$4+Y272*árak!$R$4+Z272*árak!$S$4+AA272*árak!$T$4+AB272*árak!$U$4+AC272*árak!$V$4+AD272*árak!$W$4+AE272*árak!$X$4+AF272*árak!$Y$4+AG272*árak!$Z$4+AH272*árak!$AA$4+AI272*árak!$AB$4+AJ272*árak!$AC$4+AK272*árak!$AD$4+AL272*árak!$AE$4+AM272*árak!$AF$4+AN272*árak!$AG$4</f>
        <v>77535</v>
      </c>
      <c r="AP272" s="28">
        <f t="shared" si="8"/>
        <v>295594</v>
      </c>
    </row>
    <row r="273" spans="1:42" ht="15.75">
      <c r="A273" s="40" t="s">
        <v>44</v>
      </c>
      <c r="B273" s="40" t="s">
        <v>678</v>
      </c>
      <c r="C273" s="40" t="s">
        <v>679</v>
      </c>
      <c r="D273" s="8" t="s">
        <v>35</v>
      </c>
      <c r="E273" s="28">
        <f t="shared" si="9"/>
        <v>0</v>
      </c>
      <c r="F273" s="42"/>
      <c r="G273" s="42"/>
      <c r="H273" s="42"/>
      <c r="I273" s="42"/>
      <c r="J273" s="28">
        <f>F273*árak!$A$4+G273*árak!$B$4+H273*árak!$C$4+I273*árak!$D$4</f>
        <v>0</v>
      </c>
      <c r="K273" s="42"/>
      <c r="L273" s="42"/>
      <c r="M273" s="42"/>
      <c r="N273" s="42"/>
      <c r="O273" s="42"/>
      <c r="P273" s="42"/>
      <c r="Q273" s="42"/>
      <c r="R273" s="22">
        <f>+K273*árak!$E$4+'ÖTE 2021'!L273*árak!$F$4+'ÖTE 2021'!M273*árak!$G$4+'ÖTE 2021'!N273*árak!$H$4+'ÖTE 2021'!O273*árak!$I$4+'ÖTE 2021'!P273*árak!$J$4+'ÖTE 2021'!Q273*árak!$K$4</f>
        <v>0</v>
      </c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23">
        <f>+S273*árak!$L$4+T273*árak!$M$4+U273*árak!$N$4+V273*árak!$O$4+W273*árak!$P$4+X273*árak!$Q$4+Y273*árak!$R$4+Z273*árak!$S$4+AA273*árak!$T$4+AB273*árak!$U$4+AC273*árak!$V$4+AD273*árak!$W$4+AE273*árak!$X$4+AF273*árak!$Y$4+AG273*árak!$Z$4+AH273*árak!$AA$4+AI273*árak!$AB$4+AJ273*árak!$AC$4+AK273*árak!$AD$4+AL273*árak!$AE$4+AM273*árak!$AF$4+AN273*árak!$AG$4</f>
        <v>0</v>
      </c>
      <c r="AP273" s="28">
        <f t="shared" si="8"/>
        <v>0</v>
      </c>
    </row>
    <row r="274" spans="1:42" ht="15.75">
      <c r="A274" s="40" t="s">
        <v>44</v>
      </c>
      <c r="B274" s="40" t="s">
        <v>680</v>
      </c>
      <c r="C274" s="40" t="s">
        <v>681</v>
      </c>
      <c r="D274" s="8" t="s">
        <v>35</v>
      </c>
      <c r="E274" s="28">
        <f t="shared" si="9"/>
        <v>416916</v>
      </c>
      <c r="F274" s="42"/>
      <c r="G274" s="42"/>
      <c r="H274" s="42"/>
      <c r="I274" s="42"/>
      <c r="J274" s="28">
        <f>F274*árak!$A$4+G274*árak!$B$4+H274*árak!$C$4+I274*árak!$D$4</f>
        <v>0</v>
      </c>
      <c r="K274" s="42"/>
      <c r="L274" s="42"/>
      <c r="M274" s="42"/>
      <c r="N274" s="42"/>
      <c r="O274" s="42"/>
      <c r="P274" s="42">
        <v>6</v>
      </c>
      <c r="Q274" s="42">
        <v>2</v>
      </c>
      <c r="R274" s="22">
        <f>+K274*árak!$E$4+'ÖTE 2021'!L274*árak!$F$4+'ÖTE 2021'!M274*árak!$G$4+'ÖTE 2021'!N274*árak!$H$4+'ÖTE 2021'!O274*árak!$I$4+'ÖTE 2021'!P274*árak!$J$4+'ÖTE 2021'!Q274*árak!$K$4</f>
        <v>416916</v>
      </c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23">
        <f>+S274*árak!$L$4+T274*árak!$M$4+U274*árak!$N$4+V274*árak!$O$4+W274*árak!$P$4+X274*árak!$Q$4+Y274*árak!$R$4+Z274*árak!$S$4+AA274*árak!$T$4+AB274*árak!$U$4+AC274*árak!$V$4+AD274*árak!$W$4+AE274*árak!$X$4+AF274*árak!$Y$4+AG274*árak!$Z$4+AH274*árak!$AA$4+AI274*árak!$AB$4+AJ274*árak!$AC$4+AK274*árak!$AD$4+AL274*árak!$AE$4+AM274*árak!$AF$4+AN274*árak!$AG$4</f>
        <v>0</v>
      </c>
      <c r="AP274" s="28">
        <f t="shared" si="8"/>
        <v>416916</v>
      </c>
    </row>
    <row r="275" spans="1:42" ht="15.75">
      <c r="A275" s="40" t="s">
        <v>44</v>
      </c>
      <c r="B275" s="40" t="s">
        <v>684</v>
      </c>
      <c r="C275" s="40" t="s">
        <v>685</v>
      </c>
      <c r="D275" s="8" t="s">
        <v>36</v>
      </c>
      <c r="E275" s="28">
        <f t="shared" si="9"/>
        <v>54610</v>
      </c>
      <c r="F275" s="42"/>
      <c r="G275" s="42"/>
      <c r="H275" s="42"/>
      <c r="I275" s="42"/>
      <c r="J275" s="28">
        <f>F275*árak!$A$4+G275*árak!$B$4+H275*árak!$C$4+I275*árak!$D$4</f>
        <v>0</v>
      </c>
      <c r="K275" s="42"/>
      <c r="L275" s="42"/>
      <c r="M275" s="42"/>
      <c r="N275" s="42"/>
      <c r="O275" s="42">
        <v>1</v>
      </c>
      <c r="P275" s="42"/>
      <c r="Q275" s="42"/>
      <c r="R275" s="22">
        <f>+K275*árak!$E$4+'ÖTE 2021'!L275*árak!$F$4+'ÖTE 2021'!M275*árak!$G$4+'ÖTE 2021'!N275*árak!$H$4+'ÖTE 2021'!O275*árak!$I$4+'ÖTE 2021'!P275*árak!$J$4+'ÖTE 2021'!Q275*árak!$K$4</f>
        <v>54610</v>
      </c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23">
        <f>+S275*árak!$L$4+T275*árak!$M$4+U275*árak!$N$4+V275*árak!$O$4+W275*árak!$P$4+X275*árak!$Q$4+Y275*árak!$R$4+Z275*árak!$S$4+AA275*árak!$T$4+AB275*árak!$U$4+AC275*árak!$V$4+AD275*árak!$W$4+AE275*árak!$X$4+AF275*árak!$Y$4+AG275*árak!$Z$4+AH275*árak!$AA$4+AI275*árak!$AB$4+AJ275*árak!$AC$4+AK275*árak!$AD$4+AL275*árak!$AE$4+AM275*árak!$AF$4+AN275*árak!$AG$4</f>
        <v>0</v>
      </c>
      <c r="AP275" s="28">
        <f t="shared" si="8"/>
        <v>54610</v>
      </c>
    </row>
    <row r="276" spans="1:42" ht="15.75">
      <c r="A276" s="40" t="s">
        <v>44</v>
      </c>
      <c r="B276" s="40" t="s">
        <v>686</v>
      </c>
      <c r="C276" s="40" t="s">
        <v>687</v>
      </c>
      <c r="D276" s="8" t="s">
        <v>35</v>
      </c>
      <c r="E276" s="28">
        <f t="shared" si="9"/>
        <v>54610</v>
      </c>
      <c r="F276" s="42"/>
      <c r="G276" s="42"/>
      <c r="H276" s="42"/>
      <c r="I276" s="42"/>
      <c r="J276" s="28">
        <f>F276*árak!$A$4+G276*árak!$B$4+H276*árak!$C$4+I276*árak!$D$4</f>
        <v>0</v>
      </c>
      <c r="K276" s="42"/>
      <c r="L276" s="42"/>
      <c r="M276" s="42"/>
      <c r="N276" s="42"/>
      <c r="O276" s="42">
        <v>1</v>
      </c>
      <c r="P276" s="42"/>
      <c r="Q276" s="42"/>
      <c r="R276" s="22">
        <f>+K276*árak!$E$4+'ÖTE 2021'!L276*árak!$F$4+'ÖTE 2021'!M276*árak!$G$4+'ÖTE 2021'!N276*árak!$H$4+'ÖTE 2021'!O276*árak!$I$4+'ÖTE 2021'!P276*árak!$J$4+'ÖTE 2021'!Q276*árak!$K$4</f>
        <v>54610</v>
      </c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23">
        <f>+S276*árak!$L$4+T276*árak!$M$4+U276*árak!$N$4+V276*árak!$O$4+W276*árak!$P$4+X276*árak!$Q$4+Y276*árak!$R$4+Z276*árak!$S$4+AA276*árak!$T$4+AB276*árak!$U$4+AC276*árak!$V$4+AD276*árak!$W$4+AE276*árak!$X$4+AF276*árak!$Y$4+AG276*árak!$Z$4+AH276*árak!$AA$4+AI276*árak!$AB$4+AJ276*árak!$AC$4+AK276*árak!$AD$4+AL276*árak!$AE$4+AM276*árak!$AF$4+AN276*árak!$AG$4</f>
        <v>0</v>
      </c>
      <c r="AP276" s="28">
        <f t="shared" si="8"/>
        <v>54610</v>
      </c>
    </row>
    <row r="277" spans="1:42" ht="15.75">
      <c r="A277" s="40" t="s">
        <v>44</v>
      </c>
      <c r="B277" s="40" t="s">
        <v>688</v>
      </c>
      <c r="C277" s="40" t="s">
        <v>689</v>
      </c>
      <c r="D277" s="8" t="s">
        <v>35</v>
      </c>
      <c r="E277" s="28">
        <f t="shared" si="9"/>
        <v>835098</v>
      </c>
      <c r="F277" s="42"/>
      <c r="G277" s="42"/>
      <c r="H277" s="42"/>
      <c r="I277" s="42"/>
      <c r="J277" s="28">
        <f>F277*árak!$A$4+G277*árak!$B$4+H277*árak!$C$4+I277*árak!$D$4</f>
        <v>0</v>
      </c>
      <c r="K277" s="42"/>
      <c r="L277" s="42"/>
      <c r="M277" s="42"/>
      <c r="N277" s="42"/>
      <c r="O277" s="42">
        <v>2</v>
      </c>
      <c r="P277" s="42">
        <v>1</v>
      </c>
      <c r="Q277" s="42">
        <v>1</v>
      </c>
      <c r="R277" s="22">
        <f>+K277*árak!$E$4+'ÖTE 2021'!L277*árak!$F$4+'ÖTE 2021'!M277*árak!$G$4+'ÖTE 2021'!N277*árak!$H$4+'ÖTE 2021'!O277*árak!$I$4+'ÖTE 2021'!P277*árak!$J$4+'ÖTE 2021'!Q277*árak!$K$4</f>
        <v>243510</v>
      </c>
      <c r="S277" s="42">
        <v>1</v>
      </c>
      <c r="T277" s="42">
        <v>3</v>
      </c>
      <c r="U277" s="42"/>
      <c r="V277" s="42"/>
      <c r="W277" s="42"/>
      <c r="X277" s="42"/>
      <c r="Y277" s="42"/>
      <c r="Z277" s="42"/>
      <c r="AA277" s="42"/>
      <c r="AB277" s="42">
        <v>1</v>
      </c>
      <c r="AC277" s="42"/>
      <c r="AD277" s="42"/>
      <c r="AE277" s="43"/>
      <c r="AF277" s="43"/>
      <c r="AG277" s="43"/>
      <c r="AH277" s="43"/>
      <c r="AI277" s="43"/>
      <c r="AJ277" s="43">
        <v>1</v>
      </c>
      <c r="AK277" s="43">
        <v>6</v>
      </c>
      <c r="AL277" s="43"/>
      <c r="AM277" s="43">
        <v>1</v>
      </c>
      <c r="AN277" s="43">
        <v>1</v>
      </c>
      <c r="AO277" s="23">
        <f>+S277*árak!$L$4+T277*árak!$M$4+U277*árak!$N$4+V277*árak!$O$4+W277*árak!$P$4+X277*árak!$Q$4+Y277*árak!$R$4+Z277*árak!$S$4+AA277*árak!$T$4+AB277*árak!$U$4+AC277*árak!$V$4+AD277*árak!$W$4+AE277*árak!$X$4+AF277*árak!$Y$4+AG277*árak!$Z$4+AH277*árak!$AA$4+AI277*árak!$AB$4+AJ277*árak!$AC$4+AK277*árak!$AD$4+AL277*árak!$AE$4+AM277*árak!$AF$4+AN277*árak!$AG$4</f>
        <v>591588</v>
      </c>
      <c r="AP277" s="28">
        <f t="shared" si="8"/>
        <v>835098</v>
      </c>
    </row>
    <row r="278" spans="1:42" ht="15.75">
      <c r="A278" s="40" t="s">
        <v>44</v>
      </c>
      <c r="B278" s="40" t="s">
        <v>690</v>
      </c>
      <c r="C278" s="40" t="s">
        <v>691</v>
      </c>
      <c r="D278" s="8" t="s">
        <v>35</v>
      </c>
      <c r="E278" s="28">
        <f t="shared" si="9"/>
        <v>561865</v>
      </c>
      <c r="F278" s="42"/>
      <c r="G278" s="42"/>
      <c r="H278" s="42"/>
      <c r="I278" s="42"/>
      <c r="J278" s="28">
        <f>F278*árak!$A$4+G278*árak!$B$4+H278*árak!$C$4+I278*árak!$D$4</f>
        <v>0</v>
      </c>
      <c r="K278" s="42">
        <v>2</v>
      </c>
      <c r="L278" s="42"/>
      <c r="M278" s="42">
        <v>1</v>
      </c>
      <c r="N278" s="42">
        <v>1</v>
      </c>
      <c r="O278" s="42">
        <v>1</v>
      </c>
      <c r="P278" s="42"/>
      <c r="Q278" s="42"/>
      <c r="R278" s="22">
        <f>+K278*árak!$E$4+'ÖTE 2021'!L278*árak!$F$4+'ÖTE 2021'!M278*árak!$G$4+'ÖTE 2021'!N278*árak!$H$4+'ÖTE 2021'!O278*árak!$I$4+'ÖTE 2021'!P278*árak!$J$4+'ÖTE 2021'!Q278*árak!$K$4</f>
        <v>491109</v>
      </c>
      <c r="S278" s="42"/>
      <c r="T278" s="42"/>
      <c r="U278" s="42"/>
      <c r="V278" s="42"/>
      <c r="W278" s="42"/>
      <c r="X278" s="42"/>
      <c r="Y278" s="42"/>
      <c r="Z278" s="42">
        <v>5</v>
      </c>
      <c r="AA278" s="42"/>
      <c r="AB278" s="42">
        <v>2</v>
      </c>
      <c r="AC278" s="42"/>
      <c r="AD278" s="42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23">
        <f>+S278*árak!$L$4+T278*árak!$M$4+U278*árak!$N$4+V278*árak!$O$4+W278*árak!$P$4+X278*árak!$Q$4+Y278*árak!$R$4+Z278*árak!$S$4+AA278*árak!$T$4+AB278*árak!$U$4+AC278*árak!$V$4+AD278*árak!$W$4+AE278*árak!$X$4+AF278*árak!$Y$4+AG278*árak!$Z$4+AH278*árak!$AA$4+AI278*árak!$AB$4+AJ278*árak!$AC$4+AK278*árak!$AD$4+AL278*árak!$AE$4+AM278*árak!$AF$4+AN278*árak!$AG$4</f>
        <v>70756</v>
      </c>
      <c r="AP278" s="28">
        <f t="shared" si="8"/>
        <v>561865</v>
      </c>
    </row>
    <row r="279" spans="1:42" ht="15.75">
      <c r="A279" s="40" t="s">
        <v>44</v>
      </c>
      <c r="B279" s="40" t="s">
        <v>692</v>
      </c>
      <c r="C279" s="40" t="s">
        <v>693</v>
      </c>
      <c r="D279" s="8" t="s">
        <v>37</v>
      </c>
      <c r="E279" s="28">
        <f t="shared" si="9"/>
        <v>254326</v>
      </c>
      <c r="F279" s="42"/>
      <c r="G279" s="42"/>
      <c r="H279" s="42"/>
      <c r="I279" s="42"/>
      <c r="J279" s="28">
        <f>F279*árak!$A$4+G279*árak!$B$4+H279*árak!$C$4+I279*árak!$D$4</f>
        <v>0</v>
      </c>
      <c r="K279" s="42"/>
      <c r="L279" s="42"/>
      <c r="M279" s="42"/>
      <c r="N279" s="42"/>
      <c r="O279" s="42">
        <v>2</v>
      </c>
      <c r="P279" s="42"/>
      <c r="Q279" s="42">
        <v>1</v>
      </c>
      <c r="R279" s="22">
        <f>+K279*árak!$E$4+'ÖTE 2021'!L279*árak!$F$4+'ÖTE 2021'!M279*árak!$G$4+'ÖTE 2021'!N279*árak!$H$4+'ÖTE 2021'!O279*árak!$I$4+'ÖTE 2021'!P279*árak!$J$4+'ÖTE 2021'!Q279*árak!$K$4</f>
        <v>206426</v>
      </c>
      <c r="S279" s="42"/>
      <c r="T279" s="42">
        <v>1</v>
      </c>
      <c r="U279" s="42"/>
      <c r="V279" s="42"/>
      <c r="W279" s="42"/>
      <c r="X279" s="42"/>
      <c r="Y279" s="42"/>
      <c r="Z279" s="42"/>
      <c r="AA279" s="42"/>
      <c r="AB279" s="42">
        <v>1</v>
      </c>
      <c r="AC279" s="42"/>
      <c r="AD279" s="42"/>
      <c r="AE279" s="43"/>
      <c r="AF279" s="43"/>
      <c r="AG279" s="43"/>
      <c r="AH279" s="43"/>
      <c r="AI279" s="43">
        <v>2</v>
      </c>
      <c r="AJ279" s="43">
        <v>1</v>
      </c>
      <c r="AK279" s="43"/>
      <c r="AL279" s="43"/>
      <c r="AM279" s="43"/>
      <c r="AN279" s="43"/>
      <c r="AO279" s="23">
        <f>+S279*árak!$L$4+T279*árak!$M$4+U279*árak!$N$4+V279*árak!$O$4+W279*árak!$P$4+X279*árak!$Q$4+Y279*árak!$R$4+Z279*árak!$S$4+AA279*árak!$T$4+AB279*árak!$U$4+AC279*árak!$V$4+AD279*árak!$W$4+AE279*árak!$X$4+AF279*árak!$Y$4+AG279*árak!$Z$4+AH279*árak!$AA$4+AI279*árak!$AB$4+AJ279*árak!$AC$4+AK279*árak!$AD$4+AL279*árak!$AE$4+AM279*árak!$AF$4+AN279*árak!$AG$4</f>
        <v>47900</v>
      </c>
      <c r="AP279" s="28">
        <f t="shared" si="8"/>
        <v>254326</v>
      </c>
    </row>
    <row r="280" spans="1:42" ht="15.75">
      <c r="A280" s="40" t="s">
        <v>44</v>
      </c>
      <c r="B280" s="40" t="s">
        <v>694</v>
      </c>
      <c r="C280" s="40" t="s">
        <v>695</v>
      </c>
      <c r="D280" s="8" t="s">
        <v>37</v>
      </c>
      <c r="E280" s="28">
        <f t="shared" si="9"/>
        <v>14288</v>
      </c>
      <c r="F280" s="42"/>
      <c r="G280" s="42"/>
      <c r="H280" s="42"/>
      <c r="I280" s="42"/>
      <c r="J280" s="28">
        <f>F280*árak!$A$4+G280*árak!$B$4+H280*árak!$C$4+I280*árak!$D$4</f>
        <v>0</v>
      </c>
      <c r="K280" s="42"/>
      <c r="L280" s="42"/>
      <c r="M280" s="42"/>
      <c r="N280" s="42"/>
      <c r="O280" s="42"/>
      <c r="P280" s="42"/>
      <c r="Q280" s="42"/>
      <c r="R280" s="22">
        <f>+K280*árak!$E$4+'ÖTE 2021'!L280*árak!$F$4+'ÖTE 2021'!M280*árak!$G$4+'ÖTE 2021'!N280*árak!$H$4+'ÖTE 2021'!O280*árak!$I$4+'ÖTE 2021'!P280*árak!$J$4+'ÖTE 2021'!Q280*árak!$K$4</f>
        <v>0</v>
      </c>
      <c r="S280" s="42"/>
      <c r="T280" s="42">
        <v>2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23">
        <f>+S280*árak!$L$4+T280*árak!$M$4+U280*árak!$N$4+V280*árak!$O$4+W280*árak!$P$4+X280*árak!$Q$4+Y280*árak!$R$4+Z280*árak!$S$4+AA280*árak!$T$4+AB280*árak!$U$4+AC280*árak!$V$4+AD280*árak!$W$4+AE280*árak!$X$4+AF280*árak!$Y$4+AG280*árak!$Z$4+AH280*árak!$AA$4+AI280*árak!$AB$4+AJ280*árak!$AC$4+AK280*árak!$AD$4+AL280*árak!$AE$4+AM280*árak!$AF$4+AN280*árak!$AG$4</f>
        <v>14288</v>
      </c>
      <c r="AP280" s="28">
        <f t="shared" si="8"/>
        <v>14288</v>
      </c>
    </row>
    <row r="281" spans="1:42" ht="15.75">
      <c r="A281" s="40" t="s">
        <v>44</v>
      </c>
      <c r="B281" s="40" t="s">
        <v>696</v>
      </c>
      <c r="C281" s="40" t="s">
        <v>697</v>
      </c>
      <c r="D281" s="8" t="s">
        <v>37</v>
      </c>
      <c r="E281" s="28">
        <f t="shared" si="9"/>
        <v>247417</v>
      </c>
      <c r="F281" s="42"/>
      <c r="G281" s="42"/>
      <c r="H281" s="42"/>
      <c r="I281" s="42"/>
      <c r="J281" s="28">
        <f>F281*árak!$A$4+G281*árak!$B$4+H281*árak!$C$4+I281*árak!$D$4</f>
        <v>0</v>
      </c>
      <c r="K281" s="42"/>
      <c r="L281" s="42"/>
      <c r="M281" s="42"/>
      <c r="N281" s="42"/>
      <c r="O281" s="42">
        <v>2</v>
      </c>
      <c r="P281" s="42"/>
      <c r="Q281" s="42">
        <v>1</v>
      </c>
      <c r="R281" s="22">
        <f>+K281*árak!$E$4+'ÖTE 2021'!L281*árak!$F$4+'ÖTE 2021'!M281*árak!$G$4+'ÖTE 2021'!N281*árak!$H$4+'ÖTE 2021'!O281*árak!$I$4+'ÖTE 2021'!P281*árak!$J$4+'ÖTE 2021'!Q281*árak!$K$4</f>
        <v>206426</v>
      </c>
      <c r="S281" s="42"/>
      <c r="T281" s="42">
        <v>1</v>
      </c>
      <c r="U281" s="42"/>
      <c r="V281" s="42"/>
      <c r="W281" s="42"/>
      <c r="X281" s="42"/>
      <c r="Y281" s="42"/>
      <c r="Z281" s="42">
        <v>2</v>
      </c>
      <c r="AA281" s="42"/>
      <c r="AB281" s="42"/>
      <c r="AC281" s="42"/>
      <c r="AD281" s="42"/>
      <c r="AE281" s="43"/>
      <c r="AF281" s="43"/>
      <c r="AG281" s="43"/>
      <c r="AH281" s="43"/>
      <c r="AI281" s="43">
        <v>1</v>
      </c>
      <c r="AJ281" s="43"/>
      <c r="AK281" s="43"/>
      <c r="AL281" s="43"/>
      <c r="AM281" s="43"/>
      <c r="AN281" s="43">
        <v>1</v>
      </c>
      <c r="AO281" s="23">
        <f>+S281*árak!$L$4+T281*árak!$M$4+U281*árak!$N$4+V281*árak!$O$4+W281*árak!$P$4+X281*árak!$Q$4+Y281*árak!$R$4+Z281*árak!$S$4+AA281*árak!$T$4+AB281*árak!$U$4+AC281*árak!$V$4+AD281*árak!$W$4+AE281*árak!$X$4+AF281*árak!$Y$4+AG281*árak!$Z$4+AH281*árak!$AA$4+AI281*árak!$AB$4+AJ281*árak!$AC$4+AK281*árak!$AD$4+AL281*árak!$AE$4+AM281*árak!$AF$4+AN281*árak!$AG$4</f>
        <v>40991</v>
      </c>
      <c r="AP281" s="28">
        <f t="shared" si="8"/>
        <v>247417</v>
      </c>
    </row>
    <row r="282" spans="1:42" ht="15.75">
      <c r="A282" s="40" t="s">
        <v>44</v>
      </c>
      <c r="B282" s="40" t="s">
        <v>698</v>
      </c>
      <c r="C282" s="40" t="s">
        <v>699</v>
      </c>
      <c r="D282" s="8" t="s">
        <v>35</v>
      </c>
      <c r="E282" s="28">
        <f t="shared" si="9"/>
        <v>283718</v>
      </c>
      <c r="F282" s="42"/>
      <c r="G282" s="42"/>
      <c r="H282" s="42"/>
      <c r="I282" s="42"/>
      <c r="J282" s="28">
        <f>F282*árak!$A$4+G282*árak!$B$4+H282*árak!$C$4+I282*árak!$D$4</f>
        <v>0</v>
      </c>
      <c r="K282" s="42"/>
      <c r="L282" s="42"/>
      <c r="M282" s="42"/>
      <c r="N282" s="42"/>
      <c r="O282" s="42">
        <v>5</v>
      </c>
      <c r="P282" s="42"/>
      <c r="Q282" s="42"/>
      <c r="R282" s="22">
        <f>+K282*árak!$E$4+'ÖTE 2021'!L282*árak!$F$4+'ÖTE 2021'!M282*árak!$G$4+'ÖTE 2021'!N282*árak!$H$4+'ÖTE 2021'!O282*árak!$I$4+'ÖTE 2021'!P282*árak!$J$4+'ÖTE 2021'!Q282*árak!$K$4</f>
        <v>273050</v>
      </c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3"/>
      <c r="AF282" s="43"/>
      <c r="AG282" s="43"/>
      <c r="AH282" s="43">
        <v>1</v>
      </c>
      <c r="AI282" s="43"/>
      <c r="AJ282" s="43"/>
      <c r="AK282" s="43">
        <v>3</v>
      </c>
      <c r="AL282" s="43"/>
      <c r="AM282" s="43"/>
      <c r="AN282" s="43"/>
      <c r="AO282" s="23">
        <f>+S282*árak!$L$4+T282*árak!$M$4+U282*árak!$N$4+V282*árak!$O$4+W282*árak!$P$4+X282*árak!$Q$4+Y282*árak!$R$4+Z282*árak!$S$4+AA282*árak!$T$4+AB282*árak!$U$4+AC282*árak!$V$4+AD282*árak!$W$4+AE282*árak!$X$4+AF282*árak!$Y$4+AG282*árak!$Z$4+AH282*árak!$AA$4+AI282*árak!$AB$4+AJ282*árak!$AC$4+AK282*árak!$AD$4+AL282*árak!$AE$4+AM282*árak!$AF$4+AN282*árak!$AG$4</f>
        <v>10668</v>
      </c>
      <c r="AP282" s="28">
        <f t="shared" si="8"/>
        <v>283718</v>
      </c>
    </row>
    <row r="283" spans="1:42" ht="15.75">
      <c r="A283" s="40" t="s">
        <v>44</v>
      </c>
      <c r="B283" s="40" t="s">
        <v>700</v>
      </c>
      <c r="C283" s="40" t="s">
        <v>701</v>
      </c>
      <c r="D283" s="8" t="s">
        <v>36</v>
      </c>
      <c r="E283" s="28">
        <f t="shared" si="9"/>
        <v>752526</v>
      </c>
      <c r="F283" s="42"/>
      <c r="G283" s="42"/>
      <c r="H283" s="42"/>
      <c r="I283" s="42"/>
      <c r="J283" s="28">
        <f>F283*árak!$A$4+G283*árak!$B$4+H283*árak!$C$4+I283*árak!$D$4</f>
        <v>0</v>
      </c>
      <c r="K283" s="42"/>
      <c r="L283" s="42"/>
      <c r="M283" s="42"/>
      <c r="N283" s="42">
        <v>2</v>
      </c>
      <c r="O283" s="42"/>
      <c r="P283" s="42"/>
      <c r="Q283" s="42">
        <v>1</v>
      </c>
      <c r="R283" s="22">
        <f>+K283*árak!$E$4+'ÖTE 2021'!L283*árak!$F$4+'ÖTE 2021'!M283*árak!$G$4+'ÖTE 2021'!N283*árak!$H$4+'ÖTE 2021'!O283*árak!$I$4+'ÖTE 2021'!P283*árak!$J$4+'ÖTE 2021'!Q283*árak!$K$4</f>
        <v>752526</v>
      </c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23">
        <f>+S283*árak!$L$4+T283*árak!$M$4+U283*árak!$N$4+V283*árak!$O$4+W283*árak!$P$4+X283*árak!$Q$4+Y283*árak!$R$4+Z283*árak!$S$4+AA283*árak!$T$4+AB283*árak!$U$4+AC283*árak!$V$4+AD283*árak!$W$4+AE283*árak!$X$4+AF283*árak!$Y$4+AG283*árak!$Z$4+AH283*árak!$AA$4+AI283*árak!$AB$4+AJ283*árak!$AC$4+AK283*árak!$AD$4+AL283*árak!$AE$4+AM283*árak!$AF$4+AN283*árak!$AG$4</f>
        <v>0</v>
      </c>
      <c r="AP283" s="28">
        <f t="shared" si="8"/>
        <v>752526</v>
      </c>
    </row>
    <row r="284" spans="1:42" ht="15.75">
      <c r="A284" s="40" t="s">
        <v>44</v>
      </c>
      <c r="B284" s="40" t="s">
        <v>702</v>
      </c>
      <c r="C284" s="40" t="s">
        <v>703</v>
      </c>
      <c r="D284" s="8" t="s">
        <v>35</v>
      </c>
      <c r="E284" s="28">
        <f t="shared" si="9"/>
        <v>791549</v>
      </c>
      <c r="F284" s="42">
        <v>1</v>
      </c>
      <c r="G284" s="42"/>
      <c r="H284" s="42"/>
      <c r="I284" s="42"/>
      <c r="J284" s="28">
        <f>F284*árak!$A$4+G284*árak!$B$4+H284*árak!$C$4+I284*árak!$D$4</f>
        <v>460460</v>
      </c>
      <c r="K284" s="42"/>
      <c r="L284" s="42"/>
      <c r="M284" s="42"/>
      <c r="N284" s="42">
        <v>1</v>
      </c>
      <c r="O284" s="42"/>
      <c r="P284" s="42"/>
      <c r="Q284" s="42"/>
      <c r="R284" s="22">
        <f>+K284*árak!$E$4+'ÖTE 2021'!L284*árak!$F$4+'ÖTE 2021'!M284*árak!$G$4+'ÖTE 2021'!N284*árak!$H$4+'ÖTE 2021'!O284*árak!$I$4+'ÖTE 2021'!P284*árak!$J$4+'ÖTE 2021'!Q284*árak!$K$4</f>
        <v>327660</v>
      </c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3"/>
      <c r="AF284" s="43"/>
      <c r="AG284" s="43"/>
      <c r="AH284" s="43"/>
      <c r="AI284" s="43">
        <v>3</v>
      </c>
      <c r="AJ284" s="43"/>
      <c r="AK284" s="43"/>
      <c r="AL284" s="43"/>
      <c r="AM284" s="43"/>
      <c r="AN284" s="43"/>
      <c r="AO284" s="23">
        <f>+S284*árak!$L$4+T284*árak!$M$4+U284*árak!$N$4+V284*árak!$O$4+W284*árak!$P$4+X284*árak!$Q$4+Y284*árak!$R$4+Z284*árak!$S$4+AA284*árak!$T$4+AB284*árak!$U$4+AC284*árak!$V$4+AD284*árak!$W$4+AE284*árak!$X$4+AF284*árak!$Y$4+AG284*árak!$Z$4+AH284*árak!$AA$4+AI284*árak!$AB$4+AJ284*árak!$AC$4+AK284*árak!$AD$4+AL284*árak!$AE$4+AM284*árak!$AF$4+AN284*árak!$AG$4</f>
        <v>3429</v>
      </c>
      <c r="AP284" s="28">
        <f t="shared" si="8"/>
        <v>331089</v>
      </c>
    </row>
    <row r="285" spans="1:42" ht="15.75">
      <c r="A285" s="40" t="s">
        <v>44</v>
      </c>
      <c r="B285" s="40" t="s">
        <v>704</v>
      </c>
      <c r="C285" s="40" t="s">
        <v>705</v>
      </c>
      <c r="D285" s="8" t="s">
        <v>36</v>
      </c>
      <c r="E285" s="28">
        <f t="shared" si="9"/>
        <v>595250</v>
      </c>
      <c r="F285" s="42"/>
      <c r="G285" s="42"/>
      <c r="H285" s="42"/>
      <c r="I285" s="42"/>
      <c r="J285" s="28">
        <f>F285*árak!$A$4+G285*árak!$B$4+H285*árak!$C$4+I285*árak!$D$4</f>
        <v>0</v>
      </c>
      <c r="K285" s="42"/>
      <c r="L285" s="42"/>
      <c r="M285" s="42"/>
      <c r="N285" s="42"/>
      <c r="O285" s="42">
        <v>2</v>
      </c>
      <c r="P285" s="42"/>
      <c r="Q285" s="42">
        <v>5</v>
      </c>
      <c r="R285" s="22">
        <f>+K285*árak!$E$4+'ÖTE 2021'!L285*árak!$F$4+'ÖTE 2021'!M285*árak!$G$4+'ÖTE 2021'!N285*árak!$H$4+'ÖTE 2021'!O285*árak!$I$4+'ÖTE 2021'!P285*árak!$J$4+'ÖTE 2021'!Q285*árak!$K$4</f>
        <v>595250</v>
      </c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23">
        <f>+S285*árak!$L$4+T285*árak!$M$4+U285*árak!$N$4+V285*árak!$O$4+W285*árak!$P$4+X285*árak!$Q$4+Y285*árak!$R$4+Z285*árak!$S$4+AA285*árak!$T$4+AB285*árak!$U$4+AC285*árak!$V$4+AD285*árak!$W$4+AE285*árak!$X$4+AF285*árak!$Y$4+AG285*árak!$Z$4+AH285*árak!$AA$4+AI285*árak!$AB$4+AJ285*árak!$AC$4+AK285*árak!$AD$4+AL285*árak!$AE$4+AM285*árak!$AF$4+AN285*árak!$AG$4</f>
        <v>0</v>
      </c>
      <c r="AP285" s="28">
        <f t="shared" si="8"/>
        <v>595250</v>
      </c>
    </row>
    <row r="286" spans="1:42" ht="15.75">
      <c r="A286" s="40" t="s">
        <v>44</v>
      </c>
      <c r="B286" s="40" t="s">
        <v>706</v>
      </c>
      <c r="C286" s="40" t="s">
        <v>707</v>
      </c>
      <c r="D286" s="8" t="s">
        <v>36</v>
      </c>
      <c r="E286" s="28">
        <f t="shared" si="9"/>
        <v>693920</v>
      </c>
      <c r="F286" s="42"/>
      <c r="G286" s="42"/>
      <c r="H286" s="42"/>
      <c r="I286" s="42"/>
      <c r="J286" s="28">
        <f>F286*árak!$A$4+G286*árak!$B$4+H286*árak!$C$4+I286*árak!$D$4</f>
        <v>0</v>
      </c>
      <c r="K286" s="42"/>
      <c r="L286" s="42"/>
      <c r="M286" s="42"/>
      <c r="N286" s="42">
        <v>1</v>
      </c>
      <c r="O286" s="42"/>
      <c r="P286" s="42"/>
      <c r="Q286" s="42">
        <v>3</v>
      </c>
      <c r="R286" s="22">
        <f>+K286*árak!$E$4+'ÖTE 2021'!L286*árak!$F$4+'ÖTE 2021'!M286*árak!$G$4+'ÖTE 2021'!N286*árak!$H$4+'ÖTE 2021'!O286*árak!$I$4+'ÖTE 2021'!P286*árak!$J$4+'ÖTE 2021'!Q286*árak!$K$4</f>
        <v>619278</v>
      </c>
      <c r="S286" s="42"/>
      <c r="T286" s="42"/>
      <c r="U286" s="42"/>
      <c r="V286" s="42"/>
      <c r="W286" s="42"/>
      <c r="X286" s="42"/>
      <c r="Y286" s="42">
        <v>2</v>
      </c>
      <c r="Z286" s="42">
        <v>1</v>
      </c>
      <c r="AA286" s="42">
        <v>1</v>
      </c>
      <c r="AB286" s="42">
        <v>2</v>
      </c>
      <c r="AC286" s="42"/>
      <c r="AD286" s="42"/>
      <c r="AE286" s="43">
        <v>1</v>
      </c>
      <c r="AF286" s="43"/>
      <c r="AG286" s="43"/>
      <c r="AH286" s="43"/>
      <c r="AI286" s="43"/>
      <c r="AJ286" s="43"/>
      <c r="AK286" s="43"/>
      <c r="AL286" s="43"/>
      <c r="AM286" s="43"/>
      <c r="AN286" s="43"/>
      <c r="AO286" s="23">
        <f>+S286*árak!$L$4+T286*árak!$M$4+U286*árak!$N$4+V286*árak!$O$4+W286*árak!$P$4+X286*árak!$Q$4+Y286*árak!$R$4+Z286*árak!$S$4+AA286*árak!$T$4+AB286*árak!$U$4+AC286*árak!$V$4+AD286*árak!$W$4+AE286*árak!$X$4+AF286*árak!$Y$4+AG286*árak!$Z$4+AH286*árak!$AA$4+AI286*árak!$AB$4+AJ286*árak!$AC$4+AK286*árak!$AD$4+AL286*árak!$AE$4+AM286*árak!$AF$4+AN286*árak!$AG$4</f>
        <v>74642</v>
      </c>
      <c r="AP286" s="28">
        <f t="shared" si="8"/>
        <v>693920</v>
      </c>
    </row>
    <row r="287" spans="1:42" ht="15.75">
      <c r="A287" s="40" t="s">
        <v>44</v>
      </c>
      <c r="B287" s="40" t="s">
        <v>708</v>
      </c>
      <c r="C287" s="40" t="s">
        <v>709</v>
      </c>
      <c r="D287" s="8" t="s">
        <v>36</v>
      </c>
      <c r="E287" s="28">
        <f t="shared" si="9"/>
        <v>479476</v>
      </c>
      <c r="F287" s="42"/>
      <c r="G287" s="42"/>
      <c r="H287" s="42"/>
      <c r="I287" s="42"/>
      <c r="J287" s="28">
        <f>F287*árak!$A$4+G287*árak!$B$4+H287*árak!$C$4+I287*árak!$D$4</f>
        <v>0</v>
      </c>
      <c r="K287" s="42"/>
      <c r="L287" s="42"/>
      <c r="M287" s="42"/>
      <c r="N287" s="42">
        <v>1</v>
      </c>
      <c r="O287" s="42">
        <v>1</v>
      </c>
      <c r="P287" s="42"/>
      <c r="Q287" s="42">
        <v>1</v>
      </c>
      <c r="R287" s="22">
        <f>+K287*árak!$E$4+'ÖTE 2021'!L287*árak!$F$4+'ÖTE 2021'!M287*árak!$G$4+'ÖTE 2021'!N287*árak!$H$4+'ÖTE 2021'!O287*árak!$I$4+'ÖTE 2021'!P287*árak!$J$4+'ÖTE 2021'!Q287*árak!$K$4</f>
        <v>479476</v>
      </c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23">
        <f>+S287*árak!$L$4+T287*árak!$M$4+U287*árak!$N$4+V287*árak!$O$4+W287*árak!$P$4+X287*árak!$Q$4+Y287*árak!$R$4+Z287*árak!$S$4+AA287*árak!$T$4+AB287*árak!$U$4+AC287*árak!$V$4+AD287*árak!$W$4+AE287*árak!$X$4+AF287*árak!$Y$4+AG287*árak!$Z$4+AH287*árak!$AA$4+AI287*árak!$AB$4+AJ287*árak!$AC$4+AK287*árak!$AD$4+AL287*árak!$AE$4+AM287*árak!$AF$4+AN287*árak!$AG$4</f>
        <v>0</v>
      </c>
      <c r="AP287" s="28">
        <f t="shared" si="8"/>
        <v>479476</v>
      </c>
    </row>
    <row r="288" spans="1:42" ht="15.75">
      <c r="A288" s="40" t="s">
        <v>44</v>
      </c>
      <c r="B288" s="40" t="s">
        <v>710</v>
      </c>
      <c r="C288" s="40" t="s">
        <v>711</v>
      </c>
      <c r="D288" s="8" t="s">
        <v>36</v>
      </c>
      <c r="E288" s="28">
        <f t="shared" si="9"/>
        <v>1143</v>
      </c>
      <c r="F288" s="42"/>
      <c r="G288" s="42"/>
      <c r="H288" s="42"/>
      <c r="I288" s="42"/>
      <c r="J288" s="28">
        <f>F288*árak!$A$4+G288*árak!$B$4+H288*árak!$C$4+I288*árak!$D$4</f>
        <v>0</v>
      </c>
      <c r="K288" s="42"/>
      <c r="L288" s="42"/>
      <c r="M288" s="42"/>
      <c r="N288" s="42"/>
      <c r="O288" s="42"/>
      <c r="P288" s="42"/>
      <c r="Q288" s="42"/>
      <c r="R288" s="22">
        <f>+K288*árak!$E$4+'ÖTE 2021'!L288*árak!$F$4+'ÖTE 2021'!M288*árak!$G$4+'ÖTE 2021'!N288*árak!$H$4+'ÖTE 2021'!O288*árak!$I$4+'ÖTE 2021'!P288*árak!$J$4+'ÖTE 2021'!Q288*árak!$K$4</f>
        <v>0</v>
      </c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3"/>
      <c r="AF288" s="43"/>
      <c r="AG288" s="43"/>
      <c r="AH288" s="43"/>
      <c r="AI288" s="43">
        <v>1</v>
      </c>
      <c r="AJ288" s="43"/>
      <c r="AK288" s="43"/>
      <c r="AL288" s="43"/>
      <c r="AM288" s="43"/>
      <c r="AN288" s="43"/>
      <c r="AO288" s="23">
        <f>+S288*árak!$L$4+T288*árak!$M$4+U288*árak!$N$4+V288*árak!$O$4+W288*árak!$P$4+X288*árak!$Q$4+Y288*árak!$R$4+Z288*árak!$S$4+AA288*árak!$T$4+AB288*árak!$U$4+AC288*árak!$V$4+AD288*árak!$W$4+AE288*árak!$X$4+AF288*árak!$Y$4+AG288*árak!$Z$4+AH288*árak!$AA$4+AI288*árak!$AB$4+AJ288*árak!$AC$4+AK288*árak!$AD$4+AL288*árak!$AE$4+AM288*árak!$AF$4+AN288*árak!$AG$4</f>
        <v>1143</v>
      </c>
      <c r="AP288" s="28">
        <f t="shared" si="8"/>
        <v>1143</v>
      </c>
    </row>
    <row r="289" spans="1:42" ht="15.75">
      <c r="A289" s="40" t="s">
        <v>44</v>
      </c>
      <c r="B289" s="40" t="s">
        <v>712</v>
      </c>
      <c r="C289" s="40" t="s">
        <v>713</v>
      </c>
      <c r="D289" s="8" t="s">
        <v>35</v>
      </c>
      <c r="E289" s="28">
        <f t="shared" si="9"/>
        <v>60579</v>
      </c>
      <c r="F289" s="42"/>
      <c r="G289" s="42"/>
      <c r="H289" s="42"/>
      <c r="I289" s="42"/>
      <c r="J289" s="28">
        <f>F289*árak!$A$4+G289*árak!$B$4+H289*árak!$C$4+I289*árak!$D$4</f>
        <v>0</v>
      </c>
      <c r="K289" s="42"/>
      <c r="L289" s="42"/>
      <c r="M289" s="42"/>
      <c r="N289" s="42"/>
      <c r="O289" s="42"/>
      <c r="P289" s="42">
        <v>1</v>
      </c>
      <c r="Q289" s="42"/>
      <c r="R289" s="22">
        <f>+K289*árak!$E$4+'ÖTE 2021'!L289*árak!$F$4+'ÖTE 2021'!M289*árak!$G$4+'ÖTE 2021'!N289*árak!$H$4+'ÖTE 2021'!O289*árak!$I$4+'ÖTE 2021'!P289*árak!$J$4+'ÖTE 2021'!Q289*árak!$K$4</f>
        <v>37084</v>
      </c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3"/>
      <c r="AF289" s="43"/>
      <c r="AG289" s="43">
        <v>2</v>
      </c>
      <c r="AH289" s="43"/>
      <c r="AI289" s="43"/>
      <c r="AJ289" s="43"/>
      <c r="AK289" s="43"/>
      <c r="AL289" s="43">
        <v>1</v>
      </c>
      <c r="AM289" s="43">
        <v>1</v>
      </c>
      <c r="AN289" s="43"/>
      <c r="AO289" s="23">
        <f>+S289*árak!$L$4+T289*árak!$M$4+U289*árak!$N$4+V289*árak!$O$4+W289*árak!$P$4+X289*árak!$Q$4+Y289*árak!$R$4+Z289*árak!$S$4+AA289*árak!$T$4+AB289*árak!$U$4+AC289*árak!$V$4+AD289*árak!$W$4+AE289*árak!$X$4+AF289*árak!$Y$4+AG289*árak!$Z$4+AH289*árak!$AA$4+AI289*árak!$AB$4+AJ289*árak!$AC$4+AK289*árak!$AD$4+AL289*árak!$AE$4+AM289*árak!$AF$4+AN289*árak!$AG$4</f>
        <v>23495</v>
      </c>
      <c r="AP289" s="28">
        <f t="shared" si="8"/>
        <v>60579</v>
      </c>
    </row>
    <row r="290" spans="1:42" ht="15.75">
      <c r="A290" s="40" t="s">
        <v>44</v>
      </c>
      <c r="B290" s="40" t="s">
        <v>714</v>
      </c>
      <c r="C290" s="40" t="s">
        <v>715</v>
      </c>
      <c r="D290" s="8" t="s">
        <v>36</v>
      </c>
      <c r="E290" s="28">
        <f t="shared" si="9"/>
        <v>545199</v>
      </c>
      <c r="F290" s="42"/>
      <c r="G290" s="42"/>
      <c r="H290" s="42"/>
      <c r="I290" s="42"/>
      <c r="J290" s="28">
        <f>F290*árak!$A$4+G290*árak!$B$4+H290*árak!$C$4+I290*árak!$D$4</f>
        <v>0</v>
      </c>
      <c r="K290" s="42"/>
      <c r="L290" s="42"/>
      <c r="M290" s="42">
        <v>1</v>
      </c>
      <c r="N290" s="42">
        <v>1</v>
      </c>
      <c r="O290" s="42"/>
      <c r="P290" s="42">
        <v>2</v>
      </c>
      <c r="Q290" s="42">
        <v>1</v>
      </c>
      <c r="R290" s="22">
        <f>+K290*árak!$E$4+'ÖTE 2021'!L290*árak!$F$4+'ÖTE 2021'!M290*árak!$G$4+'ÖTE 2021'!N290*árak!$H$4+'ÖTE 2021'!O290*árak!$I$4+'ÖTE 2021'!P290*árak!$J$4+'ÖTE 2021'!Q290*árak!$K$4</f>
        <v>531927</v>
      </c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>
        <v>1</v>
      </c>
      <c r="AO290" s="23">
        <f>+S290*árak!$L$4+T290*árak!$M$4+U290*árak!$N$4+V290*árak!$O$4+W290*árak!$P$4+X290*árak!$Q$4+Y290*árak!$R$4+Z290*árak!$S$4+AA290*árak!$T$4+AB290*árak!$U$4+AC290*árak!$V$4+AD290*árak!$W$4+AE290*árak!$X$4+AF290*árak!$Y$4+AG290*árak!$Z$4+AH290*árak!$AA$4+AI290*árak!$AB$4+AJ290*árak!$AC$4+AK290*árak!$AD$4+AL290*árak!$AE$4+AM290*árak!$AF$4+AN290*árak!$AG$4</f>
        <v>13272</v>
      </c>
      <c r="AP290" s="28">
        <f t="shared" si="8"/>
        <v>545199</v>
      </c>
    </row>
    <row r="291" spans="1:42" ht="15.75">
      <c r="A291" s="40" t="s">
        <v>44</v>
      </c>
      <c r="B291" s="40" t="s">
        <v>716</v>
      </c>
      <c r="C291" s="40" t="s">
        <v>717</v>
      </c>
      <c r="D291" s="8" t="s">
        <v>36</v>
      </c>
      <c r="E291" s="28">
        <f t="shared" si="9"/>
        <v>0</v>
      </c>
      <c r="F291" s="42"/>
      <c r="G291" s="42"/>
      <c r="H291" s="42"/>
      <c r="I291" s="42"/>
      <c r="J291" s="28">
        <f>F291*árak!$A$4+G291*árak!$B$4+H291*árak!$C$4+I291*árak!$D$4</f>
        <v>0</v>
      </c>
      <c r="K291" s="42"/>
      <c r="L291" s="42"/>
      <c r="M291" s="42"/>
      <c r="N291" s="42"/>
      <c r="O291" s="42"/>
      <c r="P291" s="42"/>
      <c r="Q291" s="42"/>
      <c r="R291" s="22">
        <f>+K291*árak!$E$4+'ÖTE 2021'!L291*árak!$F$4+'ÖTE 2021'!M291*árak!$G$4+'ÖTE 2021'!N291*árak!$H$4+'ÖTE 2021'!O291*árak!$I$4+'ÖTE 2021'!P291*árak!$J$4+'ÖTE 2021'!Q291*árak!$K$4</f>
        <v>0</v>
      </c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23">
        <f>+S291*árak!$L$4+T291*árak!$M$4+U291*árak!$N$4+V291*árak!$O$4+W291*árak!$P$4+X291*árak!$Q$4+Y291*árak!$R$4+Z291*árak!$S$4+AA291*árak!$T$4+AB291*árak!$U$4+AC291*árak!$V$4+AD291*árak!$W$4+AE291*árak!$X$4+AF291*árak!$Y$4+AG291*árak!$Z$4+AH291*árak!$AA$4+AI291*árak!$AB$4+AJ291*árak!$AC$4+AK291*árak!$AD$4+AL291*árak!$AE$4+AM291*árak!$AF$4+AN291*árak!$AG$4</f>
        <v>0</v>
      </c>
      <c r="AP291" s="28">
        <f t="shared" si="8"/>
        <v>0</v>
      </c>
    </row>
    <row r="292" spans="1:42" ht="15.75">
      <c r="A292" s="40" t="s">
        <v>44</v>
      </c>
      <c r="B292" s="40" t="s">
        <v>718</v>
      </c>
      <c r="C292" s="40" t="s">
        <v>719</v>
      </c>
      <c r="D292" s="8" t="s">
        <v>36</v>
      </c>
      <c r="E292" s="28">
        <f t="shared" si="9"/>
        <v>7239</v>
      </c>
      <c r="F292" s="42"/>
      <c r="G292" s="42"/>
      <c r="H292" s="42"/>
      <c r="I292" s="42"/>
      <c r="J292" s="28">
        <f>F292*árak!$A$4+G292*árak!$B$4+H292*árak!$C$4+I292*árak!$D$4</f>
        <v>0</v>
      </c>
      <c r="K292" s="42"/>
      <c r="L292" s="42"/>
      <c r="M292" s="42"/>
      <c r="N292" s="42"/>
      <c r="O292" s="42"/>
      <c r="P292" s="42"/>
      <c r="Q292" s="42"/>
      <c r="R292" s="22">
        <f>+K292*árak!$E$4+'ÖTE 2021'!L292*árak!$F$4+'ÖTE 2021'!M292*árak!$G$4+'ÖTE 2021'!N292*árak!$H$4+'ÖTE 2021'!O292*árak!$I$4+'ÖTE 2021'!P292*árak!$J$4+'ÖTE 2021'!Q292*árak!$K$4</f>
        <v>0</v>
      </c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3"/>
      <c r="AF292" s="43"/>
      <c r="AG292" s="43"/>
      <c r="AH292" s="43"/>
      <c r="AI292" s="43"/>
      <c r="AJ292" s="43"/>
      <c r="AK292" s="43">
        <v>3</v>
      </c>
      <c r="AL292" s="43"/>
      <c r="AM292" s="43"/>
      <c r="AN292" s="43"/>
      <c r="AO292" s="23">
        <f>+S292*árak!$L$4+T292*árak!$M$4+U292*árak!$N$4+V292*árak!$O$4+W292*árak!$P$4+X292*árak!$Q$4+Y292*árak!$R$4+Z292*árak!$S$4+AA292*árak!$T$4+AB292*árak!$U$4+AC292*árak!$V$4+AD292*árak!$W$4+AE292*árak!$X$4+AF292*árak!$Y$4+AG292*árak!$Z$4+AH292*árak!$AA$4+AI292*árak!$AB$4+AJ292*árak!$AC$4+AK292*árak!$AD$4+AL292*árak!$AE$4+AM292*árak!$AF$4+AN292*árak!$AG$4</f>
        <v>7239</v>
      </c>
      <c r="AP292" s="28">
        <f t="shared" si="8"/>
        <v>7239</v>
      </c>
    </row>
    <row r="293" spans="1:42" ht="15.75">
      <c r="A293" s="40" t="s">
        <v>44</v>
      </c>
      <c r="B293" s="40" t="s">
        <v>720</v>
      </c>
      <c r="C293" s="40" t="s">
        <v>721</v>
      </c>
      <c r="D293" s="8" t="s">
        <v>36</v>
      </c>
      <c r="E293" s="28">
        <f t="shared" si="9"/>
        <v>0</v>
      </c>
      <c r="F293" s="42"/>
      <c r="G293" s="42"/>
      <c r="H293" s="42"/>
      <c r="I293" s="42"/>
      <c r="J293" s="28">
        <f>F293*árak!$A$4+G293*árak!$B$4+H293*árak!$C$4+I293*árak!$D$4</f>
        <v>0</v>
      </c>
      <c r="K293" s="42"/>
      <c r="L293" s="42"/>
      <c r="M293" s="42"/>
      <c r="N293" s="42"/>
      <c r="O293" s="42"/>
      <c r="P293" s="42"/>
      <c r="Q293" s="42"/>
      <c r="R293" s="22">
        <f>+K293*árak!$E$4+'ÖTE 2021'!L293*árak!$F$4+'ÖTE 2021'!M293*árak!$G$4+'ÖTE 2021'!N293*árak!$H$4+'ÖTE 2021'!O293*árak!$I$4+'ÖTE 2021'!P293*árak!$J$4+'ÖTE 2021'!Q293*árak!$K$4</f>
        <v>0</v>
      </c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23">
        <f>+S293*árak!$L$4+T293*árak!$M$4+U293*árak!$N$4+V293*árak!$O$4+W293*árak!$P$4+X293*árak!$Q$4+Y293*árak!$R$4+Z293*árak!$S$4+AA293*árak!$T$4+AB293*árak!$U$4+AC293*árak!$V$4+AD293*árak!$W$4+AE293*árak!$X$4+AF293*árak!$Y$4+AG293*árak!$Z$4+AH293*árak!$AA$4+AI293*árak!$AB$4+AJ293*árak!$AC$4+AK293*árak!$AD$4+AL293*árak!$AE$4+AM293*árak!$AF$4+AN293*árak!$AG$4</f>
        <v>0</v>
      </c>
      <c r="AP293" s="28">
        <f t="shared" si="8"/>
        <v>0</v>
      </c>
    </row>
    <row r="294" spans="1:42" ht="15.75">
      <c r="A294" s="40" t="s">
        <v>44</v>
      </c>
      <c r="B294" s="40" t="s">
        <v>722</v>
      </c>
      <c r="C294" s="40" t="s">
        <v>723</v>
      </c>
      <c r="D294" s="8" t="s">
        <v>35</v>
      </c>
      <c r="E294" s="28">
        <f t="shared" si="9"/>
        <v>996188</v>
      </c>
      <c r="F294" s="42"/>
      <c r="G294" s="42"/>
      <c r="H294" s="42"/>
      <c r="I294" s="42"/>
      <c r="J294" s="28">
        <f>F294*árak!$A$4+G294*árak!$B$4+H294*árak!$C$4+I294*árak!$D$4</f>
        <v>0</v>
      </c>
      <c r="K294" s="42"/>
      <c r="L294" s="42"/>
      <c r="M294" s="42">
        <v>2</v>
      </c>
      <c r="N294" s="42">
        <v>2</v>
      </c>
      <c r="O294" s="42">
        <v>3</v>
      </c>
      <c r="P294" s="42">
        <v>3</v>
      </c>
      <c r="Q294" s="42"/>
      <c r="R294" s="22">
        <f>+K294*árak!$E$4+'ÖTE 2021'!L294*árak!$F$4+'ÖTE 2021'!M294*árak!$G$4+'ÖTE 2021'!N294*árak!$H$4+'ÖTE 2021'!O294*árak!$I$4+'ÖTE 2021'!P294*árak!$J$4+'ÖTE 2021'!Q294*árak!$K$4</f>
        <v>996188</v>
      </c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23">
        <f>+S294*árak!$L$4+T294*árak!$M$4+U294*árak!$N$4+V294*árak!$O$4+W294*árak!$P$4+X294*árak!$Q$4+Y294*árak!$R$4+Z294*árak!$S$4+AA294*árak!$T$4+AB294*árak!$U$4+AC294*árak!$V$4+AD294*árak!$W$4+AE294*árak!$X$4+AF294*árak!$Y$4+AG294*árak!$Z$4+AH294*árak!$AA$4+AI294*árak!$AB$4+AJ294*árak!$AC$4+AK294*árak!$AD$4+AL294*árak!$AE$4+AM294*árak!$AF$4+AN294*árak!$AG$4</f>
        <v>0</v>
      </c>
      <c r="AP294" s="28">
        <f t="shared" si="8"/>
        <v>996188</v>
      </c>
    </row>
    <row r="295" spans="1:42" ht="15.75">
      <c r="A295" s="40" t="s">
        <v>44</v>
      </c>
      <c r="B295" s="40" t="s">
        <v>724</v>
      </c>
      <c r="C295" s="40" t="s">
        <v>725</v>
      </c>
      <c r="D295" s="8" t="s">
        <v>36</v>
      </c>
      <c r="E295" s="28">
        <f t="shared" si="9"/>
        <v>479933</v>
      </c>
      <c r="F295" s="42"/>
      <c r="G295" s="42"/>
      <c r="H295" s="42"/>
      <c r="I295" s="42"/>
      <c r="J295" s="28">
        <f>F295*árak!$A$4+G295*árak!$B$4+H295*árak!$C$4+I295*árak!$D$4</f>
        <v>0</v>
      </c>
      <c r="K295" s="42"/>
      <c r="L295" s="42">
        <v>1</v>
      </c>
      <c r="M295" s="42"/>
      <c r="N295" s="42">
        <v>1</v>
      </c>
      <c r="O295" s="42"/>
      <c r="P295" s="42"/>
      <c r="Q295" s="42"/>
      <c r="R295" s="22">
        <f>+K295*árak!$E$4+'ÖTE 2021'!L295*árak!$F$4+'ÖTE 2021'!M295*árak!$G$4+'ÖTE 2021'!N295*árak!$H$4+'ÖTE 2021'!O295*árak!$I$4+'ÖTE 2021'!P295*árak!$J$4+'ÖTE 2021'!Q295*árak!$K$4</f>
        <v>479933</v>
      </c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23">
        <f>+S295*árak!$L$4+T295*árak!$M$4+U295*árak!$N$4+V295*árak!$O$4+W295*árak!$P$4+X295*árak!$Q$4+Y295*árak!$R$4+Z295*árak!$S$4+AA295*árak!$T$4+AB295*árak!$U$4+AC295*árak!$V$4+AD295*árak!$W$4+AE295*árak!$X$4+AF295*árak!$Y$4+AG295*árak!$Z$4+AH295*árak!$AA$4+AI295*árak!$AB$4+AJ295*árak!$AC$4+AK295*árak!$AD$4+AL295*árak!$AE$4+AM295*árak!$AF$4+AN295*árak!$AG$4</f>
        <v>0</v>
      </c>
      <c r="AP295" s="28">
        <f t="shared" si="8"/>
        <v>479933</v>
      </c>
    </row>
    <row r="296" spans="1:42" ht="15.75">
      <c r="A296" s="40" t="s">
        <v>44</v>
      </c>
      <c r="B296" s="40" t="s">
        <v>726</v>
      </c>
      <c r="C296" s="40" t="s">
        <v>727</v>
      </c>
      <c r="D296" s="8" t="s">
        <v>36</v>
      </c>
      <c r="E296" s="28">
        <f t="shared" si="9"/>
        <v>0</v>
      </c>
      <c r="F296" s="42"/>
      <c r="G296" s="42"/>
      <c r="H296" s="42"/>
      <c r="I296" s="42"/>
      <c r="J296" s="28">
        <f>F296*árak!$A$4+G296*árak!$B$4+H296*árak!$C$4+I296*árak!$D$4</f>
        <v>0</v>
      </c>
      <c r="K296" s="42"/>
      <c r="L296" s="42"/>
      <c r="M296" s="42"/>
      <c r="N296" s="42"/>
      <c r="O296" s="42"/>
      <c r="P296" s="42"/>
      <c r="Q296" s="42"/>
      <c r="R296" s="22">
        <f>+K296*árak!$E$4+'ÖTE 2021'!L296*árak!$F$4+'ÖTE 2021'!M296*árak!$G$4+'ÖTE 2021'!N296*árak!$H$4+'ÖTE 2021'!O296*árak!$I$4+'ÖTE 2021'!P296*árak!$J$4+'ÖTE 2021'!Q296*árak!$K$4</f>
        <v>0</v>
      </c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23">
        <f>+S296*árak!$L$4+T296*árak!$M$4+U296*árak!$N$4+V296*árak!$O$4+W296*árak!$P$4+X296*árak!$Q$4+Y296*árak!$R$4+Z296*árak!$S$4+AA296*árak!$T$4+AB296*árak!$U$4+AC296*árak!$V$4+AD296*árak!$W$4+AE296*árak!$X$4+AF296*árak!$Y$4+AG296*árak!$Z$4+AH296*árak!$AA$4+AI296*árak!$AB$4+AJ296*árak!$AC$4+AK296*árak!$AD$4+AL296*árak!$AE$4+AM296*árak!$AF$4+AN296*árak!$AG$4</f>
        <v>0</v>
      </c>
      <c r="AP296" s="28">
        <f t="shared" si="8"/>
        <v>0</v>
      </c>
    </row>
    <row r="297" spans="1:42" ht="15.75">
      <c r="A297" s="40" t="s">
        <v>53</v>
      </c>
      <c r="B297" s="40" t="s">
        <v>728</v>
      </c>
      <c r="C297" s="40" t="s">
        <v>729</v>
      </c>
      <c r="D297" s="8" t="s">
        <v>36</v>
      </c>
      <c r="E297" s="28">
        <f t="shared" si="9"/>
        <v>26544</v>
      </c>
      <c r="F297" s="42"/>
      <c r="G297" s="42"/>
      <c r="H297" s="42"/>
      <c r="I297" s="42"/>
      <c r="J297" s="28">
        <f>F297*árak!$A$4+G297*árak!$B$4+H297*árak!$C$4+I297*árak!$D$4</f>
        <v>0</v>
      </c>
      <c r="K297" s="42"/>
      <c r="L297" s="42"/>
      <c r="M297" s="42"/>
      <c r="N297" s="42"/>
      <c r="O297" s="42"/>
      <c r="P297" s="42"/>
      <c r="Q297" s="42"/>
      <c r="R297" s="22">
        <f>+K297*árak!$E$4+'ÖTE 2021'!L297*árak!$F$4+'ÖTE 2021'!M297*árak!$G$4+'ÖTE 2021'!N297*árak!$H$4+'ÖTE 2021'!O297*árak!$I$4+'ÖTE 2021'!P297*árak!$J$4+'ÖTE 2021'!Q297*árak!$K$4</f>
        <v>0</v>
      </c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>
        <v>2</v>
      </c>
      <c r="AO297" s="23">
        <f>+S297*árak!$L$4+T297*árak!$M$4+U297*árak!$N$4+V297*árak!$O$4+W297*árak!$P$4+X297*árak!$Q$4+Y297*árak!$R$4+Z297*árak!$S$4+AA297*árak!$T$4+AB297*árak!$U$4+AC297*árak!$V$4+AD297*árak!$W$4+AE297*árak!$X$4+AF297*árak!$Y$4+AG297*árak!$Z$4+AH297*árak!$AA$4+AI297*árak!$AB$4+AJ297*árak!$AC$4+AK297*árak!$AD$4+AL297*árak!$AE$4+AM297*árak!$AF$4+AN297*árak!$AG$4</f>
        <v>26544</v>
      </c>
      <c r="AP297" s="28">
        <f t="shared" si="8"/>
        <v>26544</v>
      </c>
    </row>
    <row r="298" spans="1:42" ht="15.75">
      <c r="A298" s="40" t="s">
        <v>53</v>
      </c>
      <c r="B298" s="40" t="s">
        <v>730</v>
      </c>
      <c r="C298" s="40" t="s">
        <v>731</v>
      </c>
      <c r="D298" s="8" t="s">
        <v>37</v>
      </c>
      <c r="E298" s="28">
        <f t="shared" si="9"/>
        <v>37084</v>
      </c>
      <c r="F298" s="42"/>
      <c r="G298" s="42"/>
      <c r="H298" s="42"/>
      <c r="I298" s="42"/>
      <c r="J298" s="28">
        <f>F298*árak!$A$4+G298*árak!$B$4+H298*árak!$C$4+I298*árak!$D$4</f>
        <v>0</v>
      </c>
      <c r="K298" s="42"/>
      <c r="L298" s="42"/>
      <c r="M298" s="42"/>
      <c r="N298" s="42"/>
      <c r="O298" s="42"/>
      <c r="P298" s="42">
        <v>1</v>
      </c>
      <c r="Q298" s="42"/>
      <c r="R298" s="22">
        <f>+K298*árak!$E$4+'ÖTE 2021'!L298*árak!$F$4+'ÖTE 2021'!M298*árak!$G$4+'ÖTE 2021'!N298*árak!$H$4+'ÖTE 2021'!O298*árak!$I$4+'ÖTE 2021'!P298*árak!$J$4+'ÖTE 2021'!Q298*árak!$K$4</f>
        <v>37084</v>
      </c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23">
        <f>+S298*árak!$L$4+T298*árak!$M$4+U298*árak!$N$4+V298*árak!$O$4+W298*árak!$P$4+X298*árak!$Q$4+Y298*árak!$R$4+Z298*árak!$S$4+AA298*árak!$T$4+AB298*árak!$U$4+AC298*árak!$V$4+AD298*árak!$W$4+AE298*árak!$X$4+AF298*árak!$Y$4+AG298*árak!$Z$4+AH298*árak!$AA$4+AI298*árak!$AB$4+AJ298*árak!$AC$4+AK298*árak!$AD$4+AL298*árak!$AE$4+AM298*árak!$AF$4+AN298*árak!$AG$4</f>
        <v>0</v>
      </c>
      <c r="AP298" s="28">
        <f t="shared" si="8"/>
        <v>37084</v>
      </c>
    </row>
    <row r="299" spans="1:42" ht="15.75">
      <c r="A299" s="40" t="s">
        <v>53</v>
      </c>
      <c r="B299" s="40" t="s">
        <v>732</v>
      </c>
      <c r="C299" s="40" t="s">
        <v>733</v>
      </c>
      <c r="D299" s="8" t="s">
        <v>36</v>
      </c>
      <c r="E299" s="28">
        <f t="shared" si="9"/>
        <v>0</v>
      </c>
      <c r="F299" s="42"/>
      <c r="G299" s="42"/>
      <c r="H299" s="42"/>
      <c r="I299" s="42"/>
      <c r="J299" s="28">
        <f>F299*árak!$A$4+G299*árak!$B$4+H299*árak!$C$4+I299*árak!$D$4</f>
        <v>0</v>
      </c>
      <c r="K299" s="42"/>
      <c r="L299" s="42"/>
      <c r="M299" s="42"/>
      <c r="N299" s="42"/>
      <c r="O299" s="42"/>
      <c r="P299" s="42"/>
      <c r="Q299" s="42"/>
      <c r="R299" s="22">
        <f>+K299*árak!$E$4+'ÖTE 2021'!L299*árak!$F$4+'ÖTE 2021'!M299*árak!$G$4+'ÖTE 2021'!N299*árak!$H$4+'ÖTE 2021'!O299*árak!$I$4+'ÖTE 2021'!P299*árak!$J$4+'ÖTE 2021'!Q299*árak!$K$4</f>
        <v>0</v>
      </c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23">
        <f>+S299*árak!$L$4+T299*árak!$M$4+U299*árak!$N$4+V299*árak!$O$4+W299*árak!$P$4+X299*árak!$Q$4+Y299*árak!$R$4+Z299*árak!$S$4+AA299*árak!$T$4+AB299*árak!$U$4+AC299*árak!$V$4+AD299*árak!$W$4+AE299*árak!$X$4+AF299*árak!$Y$4+AG299*árak!$Z$4+AH299*árak!$AA$4+AI299*árak!$AB$4+AJ299*árak!$AC$4+AK299*árak!$AD$4+AL299*árak!$AE$4+AM299*árak!$AF$4+AN299*árak!$AG$4</f>
        <v>0</v>
      </c>
      <c r="AP299" s="28">
        <f t="shared" si="8"/>
        <v>0</v>
      </c>
    </row>
    <row r="300" spans="1:42" ht="15.75">
      <c r="A300" s="40" t="s">
        <v>53</v>
      </c>
      <c r="B300" s="40" t="s">
        <v>734</v>
      </c>
      <c r="C300" s="40" t="s">
        <v>735</v>
      </c>
      <c r="D300" s="8" t="s">
        <v>35</v>
      </c>
      <c r="E300" s="28">
        <f t="shared" si="9"/>
        <v>0</v>
      </c>
      <c r="F300" s="42"/>
      <c r="G300" s="42"/>
      <c r="H300" s="42"/>
      <c r="I300" s="42"/>
      <c r="J300" s="28">
        <f>F300*árak!$A$4+G300*árak!$B$4+H300*árak!$C$4+I300*árak!$D$4</f>
        <v>0</v>
      </c>
      <c r="K300" s="42"/>
      <c r="L300" s="42"/>
      <c r="M300" s="42"/>
      <c r="N300" s="42"/>
      <c r="O300" s="42"/>
      <c r="P300" s="42"/>
      <c r="Q300" s="42"/>
      <c r="R300" s="22">
        <f>+K300*árak!$E$4+'ÖTE 2021'!L300*árak!$F$4+'ÖTE 2021'!M300*árak!$G$4+'ÖTE 2021'!N300*árak!$H$4+'ÖTE 2021'!O300*árak!$I$4+'ÖTE 2021'!P300*árak!$J$4+'ÖTE 2021'!Q300*árak!$K$4</f>
        <v>0</v>
      </c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23">
        <f>+S300*árak!$L$4+T300*árak!$M$4+U300*árak!$N$4+V300*árak!$O$4+W300*árak!$P$4+X300*árak!$Q$4+Y300*árak!$R$4+Z300*árak!$S$4+AA300*árak!$T$4+AB300*árak!$U$4+AC300*árak!$V$4+AD300*árak!$W$4+AE300*árak!$X$4+AF300*árak!$Y$4+AG300*árak!$Z$4+AH300*árak!$AA$4+AI300*árak!$AB$4+AJ300*árak!$AC$4+AK300*árak!$AD$4+AL300*árak!$AE$4+AM300*árak!$AF$4+AN300*árak!$AG$4</f>
        <v>0</v>
      </c>
      <c r="AP300" s="28">
        <f t="shared" si="8"/>
        <v>0</v>
      </c>
    </row>
    <row r="301" spans="1:42" ht="15.75">
      <c r="A301" s="40" t="s">
        <v>53</v>
      </c>
      <c r="B301" s="40" t="s">
        <v>1400</v>
      </c>
      <c r="C301" s="40" t="s">
        <v>736</v>
      </c>
      <c r="D301" s="8" t="s">
        <v>35</v>
      </c>
      <c r="E301" s="28">
        <f t="shared" si="9"/>
        <v>75946</v>
      </c>
      <c r="F301" s="42"/>
      <c r="G301" s="42"/>
      <c r="H301" s="42"/>
      <c r="I301" s="42"/>
      <c r="J301" s="28">
        <f>F301*árak!$A$4+G301*árak!$B$4+H301*árak!$C$4+I301*árak!$D$4</f>
        <v>0</v>
      </c>
      <c r="K301" s="42">
        <v>2</v>
      </c>
      <c r="L301" s="42"/>
      <c r="M301" s="42"/>
      <c r="N301" s="42"/>
      <c r="O301" s="42"/>
      <c r="P301" s="42"/>
      <c r="Q301" s="42"/>
      <c r="R301" s="22">
        <f>+K301*árak!$E$4+'ÖTE 2021'!L301*árak!$F$4+'ÖTE 2021'!M301*árak!$G$4+'ÖTE 2021'!N301*árak!$H$4+'ÖTE 2021'!O301*árak!$I$4+'ÖTE 2021'!P301*árak!$J$4+'ÖTE 2021'!Q301*árak!$K$4</f>
        <v>75946</v>
      </c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23">
        <f>+S301*árak!$L$4+T301*árak!$M$4+U301*árak!$N$4+V301*árak!$O$4+W301*árak!$P$4+X301*árak!$Q$4+Y301*árak!$R$4+Z301*árak!$S$4+AA301*árak!$T$4+AB301*árak!$U$4+AC301*árak!$V$4+AD301*árak!$W$4+AE301*árak!$X$4+AF301*árak!$Y$4+AG301*árak!$Z$4+AH301*árak!$AA$4+AI301*árak!$AB$4+AJ301*árak!$AC$4+AK301*árak!$AD$4+AL301*árak!$AE$4+AM301*árak!$AF$4+AN301*árak!$AG$4</f>
        <v>0</v>
      </c>
      <c r="AP301" s="28">
        <f t="shared" si="8"/>
        <v>75946</v>
      </c>
    </row>
    <row r="302" spans="1:42" ht="15.75">
      <c r="A302" s="40" t="s">
        <v>53</v>
      </c>
      <c r="B302" s="40" t="s">
        <v>737</v>
      </c>
      <c r="C302" s="40" t="s">
        <v>738</v>
      </c>
      <c r="D302" s="8" t="s">
        <v>36</v>
      </c>
      <c r="E302" s="28">
        <f t="shared" si="9"/>
        <v>297855</v>
      </c>
      <c r="F302" s="42"/>
      <c r="G302" s="42"/>
      <c r="H302" s="42"/>
      <c r="I302" s="42"/>
      <c r="J302" s="28">
        <f>F302*árak!$A$4+G302*árak!$B$4+H302*árak!$C$4+I302*árak!$D$4</f>
        <v>0</v>
      </c>
      <c r="K302" s="42"/>
      <c r="L302" s="42"/>
      <c r="M302" s="42">
        <v>3</v>
      </c>
      <c r="N302" s="42"/>
      <c r="O302" s="42">
        <v>3</v>
      </c>
      <c r="P302" s="42"/>
      <c r="Q302" s="42"/>
      <c r="R302" s="22">
        <f>+K302*árak!$E$4+'ÖTE 2021'!L302*árak!$F$4+'ÖTE 2021'!M302*árak!$G$4+'ÖTE 2021'!N302*árak!$H$4+'ÖTE 2021'!O302*árak!$I$4+'ÖTE 2021'!P302*árak!$J$4+'ÖTE 2021'!Q302*árak!$K$4</f>
        <v>262509</v>
      </c>
      <c r="S302" s="42"/>
      <c r="T302" s="42"/>
      <c r="U302" s="42"/>
      <c r="V302" s="42"/>
      <c r="W302" s="42"/>
      <c r="X302" s="42"/>
      <c r="Y302" s="42"/>
      <c r="Z302" s="42">
        <v>2</v>
      </c>
      <c r="AA302" s="42"/>
      <c r="AB302" s="42">
        <v>1</v>
      </c>
      <c r="AC302" s="42"/>
      <c r="AD302" s="42"/>
      <c r="AE302" s="43"/>
      <c r="AF302" s="43"/>
      <c r="AG302" s="43"/>
      <c r="AH302" s="43"/>
      <c r="AI302" s="43"/>
      <c r="AJ302" s="43"/>
      <c r="AK302" s="43">
        <v>2</v>
      </c>
      <c r="AL302" s="43"/>
      <c r="AM302" s="43"/>
      <c r="AN302" s="43"/>
      <c r="AO302" s="23">
        <f>+S302*árak!$L$4+T302*árak!$M$4+U302*árak!$N$4+V302*árak!$O$4+W302*árak!$P$4+X302*árak!$Q$4+Y302*árak!$R$4+Z302*árak!$S$4+AA302*árak!$T$4+AB302*árak!$U$4+AC302*árak!$V$4+AD302*árak!$W$4+AE302*árak!$X$4+AF302*árak!$Y$4+AG302*árak!$Z$4+AH302*árak!$AA$4+AI302*árak!$AB$4+AJ302*árak!$AC$4+AK302*árak!$AD$4+AL302*árak!$AE$4+AM302*árak!$AF$4+AN302*árak!$AG$4</f>
        <v>35346</v>
      </c>
      <c r="AP302" s="28">
        <f t="shared" si="8"/>
        <v>297855</v>
      </c>
    </row>
    <row r="303" spans="1:42" ht="15.75">
      <c r="A303" s="40" t="s">
        <v>53</v>
      </c>
      <c r="B303" s="40" t="s">
        <v>739</v>
      </c>
      <c r="C303" s="40" t="s">
        <v>740</v>
      </c>
      <c r="D303" s="8" t="s">
        <v>35</v>
      </c>
      <c r="E303" s="28">
        <f t="shared" si="9"/>
        <v>0</v>
      </c>
      <c r="F303" s="42"/>
      <c r="G303" s="42"/>
      <c r="H303" s="42"/>
      <c r="I303" s="42"/>
      <c r="J303" s="28">
        <f>F303*árak!$A$4+G303*árak!$B$4+H303*árak!$C$4+I303*árak!$D$4</f>
        <v>0</v>
      </c>
      <c r="K303" s="42"/>
      <c r="L303" s="42"/>
      <c r="M303" s="42"/>
      <c r="N303" s="42"/>
      <c r="O303" s="42"/>
      <c r="P303" s="42"/>
      <c r="Q303" s="42"/>
      <c r="R303" s="22">
        <f>+K303*árak!$E$4+'ÖTE 2021'!L303*árak!$F$4+'ÖTE 2021'!M303*árak!$G$4+'ÖTE 2021'!N303*árak!$H$4+'ÖTE 2021'!O303*árak!$I$4+'ÖTE 2021'!P303*árak!$J$4+'ÖTE 2021'!Q303*árak!$K$4</f>
        <v>0</v>
      </c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23">
        <f>+S303*árak!$L$4+T303*árak!$M$4+U303*árak!$N$4+V303*árak!$O$4+W303*árak!$P$4+X303*árak!$Q$4+Y303*árak!$R$4+Z303*árak!$S$4+AA303*árak!$T$4+AB303*árak!$U$4+AC303*árak!$V$4+AD303*árak!$W$4+AE303*árak!$X$4+AF303*árak!$Y$4+AG303*árak!$Z$4+AH303*árak!$AA$4+AI303*árak!$AB$4+AJ303*árak!$AC$4+AK303*árak!$AD$4+AL303*árak!$AE$4+AM303*árak!$AF$4+AN303*árak!$AG$4</f>
        <v>0</v>
      </c>
      <c r="AP303" s="28">
        <f t="shared" si="8"/>
        <v>0</v>
      </c>
    </row>
    <row r="304" spans="1:42" ht="15.75">
      <c r="A304" s="40" t="s">
        <v>53</v>
      </c>
      <c r="B304" s="40" t="s">
        <v>741</v>
      </c>
      <c r="C304" s="40" t="s">
        <v>742</v>
      </c>
      <c r="D304" s="8" t="s">
        <v>35</v>
      </c>
      <c r="E304" s="28">
        <f t="shared" si="9"/>
        <v>925424</v>
      </c>
      <c r="F304" s="42"/>
      <c r="G304" s="42"/>
      <c r="H304" s="42"/>
      <c r="I304" s="42"/>
      <c r="J304" s="28">
        <f>F304*árak!$A$4+G304*árak!$B$4+H304*árak!$C$4+I304*árak!$D$4</f>
        <v>0</v>
      </c>
      <c r="K304" s="42"/>
      <c r="L304" s="42"/>
      <c r="M304" s="42"/>
      <c r="N304" s="42">
        <v>2</v>
      </c>
      <c r="O304" s="42">
        <v>1</v>
      </c>
      <c r="P304" s="42"/>
      <c r="Q304" s="42">
        <v>2</v>
      </c>
      <c r="R304" s="22">
        <f>+K304*árak!$E$4+'ÖTE 2021'!L304*árak!$F$4+'ÖTE 2021'!M304*árak!$G$4+'ÖTE 2021'!N304*árak!$H$4+'ÖTE 2021'!O304*árak!$I$4+'ÖTE 2021'!P304*árak!$J$4+'ÖTE 2021'!Q304*árak!$K$4</f>
        <v>904342</v>
      </c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3"/>
      <c r="AF304" s="43"/>
      <c r="AG304" s="43"/>
      <c r="AH304" s="43"/>
      <c r="AI304" s="43"/>
      <c r="AJ304" s="43"/>
      <c r="AK304" s="43"/>
      <c r="AL304" s="43"/>
      <c r="AM304" s="43">
        <v>2</v>
      </c>
      <c r="AN304" s="43"/>
      <c r="AO304" s="23">
        <f>+S304*árak!$L$4+T304*árak!$M$4+U304*árak!$N$4+V304*árak!$O$4+W304*árak!$P$4+X304*árak!$Q$4+Y304*árak!$R$4+Z304*árak!$S$4+AA304*árak!$T$4+AB304*árak!$U$4+AC304*árak!$V$4+AD304*árak!$W$4+AE304*árak!$X$4+AF304*árak!$Y$4+AG304*árak!$Z$4+AH304*árak!$AA$4+AI304*árak!$AB$4+AJ304*árak!$AC$4+AK304*árak!$AD$4+AL304*árak!$AE$4+AM304*árak!$AF$4+AN304*árak!$AG$4</f>
        <v>21082</v>
      </c>
      <c r="AP304" s="28">
        <f t="shared" si="8"/>
        <v>925424</v>
      </c>
    </row>
    <row r="305" spans="1:42" ht="15.75">
      <c r="A305" s="40" t="s">
        <v>53</v>
      </c>
      <c r="B305" s="40" t="s">
        <v>743</v>
      </c>
      <c r="C305" s="40" t="s">
        <v>744</v>
      </c>
      <c r="D305" s="8" t="s">
        <v>36</v>
      </c>
      <c r="E305" s="28">
        <f t="shared" si="9"/>
        <v>709930</v>
      </c>
      <c r="F305" s="42"/>
      <c r="G305" s="42"/>
      <c r="H305" s="42"/>
      <c r="I305" s="42"/>
      <c r="J305" s="28">
        <f>F305*árak!$A$4+G305*árak!$B$4+H305*árak!$C$4+I305*árak!$D$4</f>
        <v>0</v>
      </c>
      <c r="K305" s="42"/>
      <c r="L305" s="42"/>
      <c r="M305" s="42"/>
      <c r="N305" s="42">
        <v>2</v>
      </c>
      <c r="O305" s="42">
        <v>1</v>
      </c>
      <c r="P305" s="42"/>
      <c r="Q305" s="42"/>
      <c r="R305" s="22">
        <f>+K305*árak!$E$4+'ÖTE 2021'!L305*árak!$F$4+'ÖTE 2021'!M305*árak!$G$4+'ÖTE 2021'!N305*árak!$H$4+'ÖTE 2021'!O305*árak!$I$4+'ÖTE 2021'!P305*árak!$J$4+'ÖTE 2021'!Q305*árak!$K$4</f>
        <v>709930</v>
      </c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23">
        <f>+S305*árak!$L$4+T305*árak!$M$4+U305*árak!$N$4+V305*árak!$O$4+W305*árak!$P$4+X305*árak!$Q$4+Y305*árak!$R$4+Z305*árak!$S$4+AA305*árak!$T$4+AB305*árak!$U$4+AC305*árak!$V$4+AD305*árak!$W$4+AE305*árak!$X$4+AF305*árak!$Y$4+AG305*árak!$Z$4+AH305*árak!$AA$4+AI305*árak!$AB$4+AJ305*árak!$AC$4+AK305*árak!$AD$4+AL305*árak!$AE$4+AM305*árak!$AF$4+AN305*árak!$AG$4</f>
        <v>0</v>
      </c>
      <c r="AP305" s="28">
        <f t="shared" si="8"/>
        <v>709930</v>
      </c>
    </row>
    <row r="306" spans="1:42" ht="15.75">
      <c r="A306" s="40" t="s">
        <v>53</v>
      </c>
      <c r="B306" s="40" t="s">
        <v>1402</v>
      </c>
      <c r="C306" s="40" t="s">
        <v>745</v>
      </c>
      <c r="D306" s="8" t="s">
        <v>37</v>
      </c>
      <c r="E306" s="28">
        <f t="shared" si="9"/>
        <v>0</v>
      </c>
      <c r="F306" s="42"/>
      <c r="G306" s="42"/>
      <c r="H306" s="42"/>
      <c r="I306" s="42"/>
      <c r="J306" s="28">
        <f>F306*árak!$A$4+G306*árak!$B$4+H306*árak!$C$4+I306*árak!$D$4</f>
        <v>0</v>
      </c>
      <c r="K306" s="42"/>
      <c r="L306" s="42"/>
      <c r="M306" s="42"/>
      <c r="N306" s="42"/>
      <c r="O306" s="42"/>
      <c r="P306" s="42"/>
      <c r="Q306" s="42"/>
      <c r="R306" s="22">
        <f>+K306*árak!$E$4+'ÖTE 2021'!L306*árak!$F$4+'ÖTE 2021'!M306*árak!$G$4+'ÖTE 2021'!N306*árak!$H$4+'ÖTE 2021'!O306*árak!$I$4+'ÖTE 2021'!P306*árak!$J$4+'ÖTE 2021'!Q306*árak!$K$4</f>
        <v>0</v>
      </c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23">
        <f>+S306*árak!$L$4+T306*árak!$M$4+U306*árak!$N$4+V306*árak!$O$4+W306*árak!$P$4+X306*árak!$Q$4+Y306*árak!$R$4+Z306*árak!$S$4+AA306*árak!$T$4+AB306*árak!$U$4+AC306*árak!$V$4+AD306*árak!$W$4+AE306*árak!$X$4+AF306*árak!$Y$4+AG306*árak!$Z$4+AH306*árak!$AA$4+AI306*árak!$AB$4+AJ306*árak!$AC$4+AK306*árak!$AD$4+AL306*árak!$AE$4+AM306*árak!$AF$4+AN306*árak!$AG$4</f>
        <v>0</v>
      </c>
      <c r="AP306" s="28">
        <f t="shared" si="8"/>
        <v>0</v>
      </c>
    </row>
    <row r="307" spans="1:42" ht="15.75">
      <c r="A307" s="40" t="s">
        <v>53</v>
      </c>
      <c r="B307" s="40" t="s">
        <v>746</v>
      </c>
      <c r="C307" s="40" t="s">
        <v>747</v>
      </c>
      <c r="D307" s="8" t="s">
        <v>36</v>
      </c>
      <c r="E307" s="28">
        <f t="shared" si="9"/>
        <v>0</v>
      </c>
      <c r="F307" s="42"/>
      <c r="G307" s="42"/>
      <c r="H307" s="42"/>
      <c r="I307" s="42"/>
      <c r="J307" s="28">
        <f>F307*árak!$A$4+G307*árak!$B$4+H307*árak!$C$4+I307*árak!$D$4</f>
        <v>0</v>
      </c>
      <c r="K307" s="42"/>
      <c r="L307" s="42"/>
      <c r="M307" s="42"/>
      <c r="N307" s="42"/>
      <c r="O307" s="42"/>
      <c r="P307" s="42"/>
      <c r="Q307" s="42"/>
      <c r="R307" s="22">
        <f>+K307*árak!$E$4+'ÖTE 2021'!L307*árak!$F$4+'ÖTE 2021'!M307*árak!$G$4+'ÖTE 2021'!N307*árak!$H$4+'ÖTE 2021'!O307*árak!$I$4+'ÖTE 2021'!P307*árak!$J$4+'ÖTE 2021'!Q307*árak!$K$4</f>
        <v>0</v>
      </c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23">
        <f>+S307*árak!$L$4+T307*árak!$M$4+U307*árak!$N$4+V307*árak!$O$4+W307*árak!$P$4+X307*árak!$Q$4+Y307*árak!$R$4+Z307*árak!$S$4+AA307*árak!$T$4+AB307*árak!$U$4+AC307*árak!$V$4+AD307*árak!$W$4+AE307*árak!$X$4+AF307*árak!$Y$4+AG307*árak!$Z$4+AH307*árak!$AA$4+AI307*árak!$AB$4+AJ307*árak!$AC$4+AK307*árak!$AD$4+AL307*árak!$AE$4+AM307*árak!$AF$4+AN307*árak!$AG$4</f>
        <v>0</v>
      </c>
      <c r="AP307" s="28">
        <f t="shared" si="8"/>
        <v>0</v>
      </c>
    </row>
    <row r="308" spans="1:42" ht="15.75">
      <c r="A308" s="40" t="s">
        <v>53</v>
      </c>
      <c r="B308" s="40" t="s">
        <v>1401</v>
      </c>
      <c r="C308" s="40" t="s">
        <v>748</v>
      </c>
      <c r="D308" s="8" t="s">
        <v>35</v>
      </c>
      <c r="E308" s="28">
        <f t="shared" si="9"/>
        <v>32893</v>
      </c>
      <c r="F308" s="42"/>
      <c r="G308" s="42"/>
      <c r="H308" s="42"/>
      <c r="I308" s="42"/>
      <c r="J308" s="28">
        <f>F308*árak!$A$4+G308*árak!$B$4+H308*árak!$C$4+I308*árak!$D$4</f>
        <v>0</v>
      </c>
      <c r="K308" s="42"/>
      <c r="L308" s="42"/>
      <c r="M308" s="42">
        <v>1</v>
      </c>
      <c r="N308" s="42"/>
      <c r="O308" s="42"/>
      <c r="P308" s="42"/>
      <c r="Q308" s="42"/>
      <c r="R308" s="22">
        <f>+K308*árak!$E$4+'ÖTE 2021'!L308*árak!$F$4+'ÖTE 2021'!M308*árak!$G$4+'ÖTE 2021'!N308*árak!$H$4+'ÖTE 2021'!O308*árak!$I$4+'ÖTE 2021'!P308*árak!$J$4+'ÖTE 2021'!Q308*árak!$K$4</f>
        <v>32893</v>
      </c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23">
        <f>+S308*árak!$L$4+T308*árak!$M$4+U308*árak!$N$4+V308*árak!$O$4+W308*árak!$P$4+X308*árak!$Q$4+Y308*árak!$R$4+Z308*árak!$S$4+AA308*árak!$T$4+AB308*árak!$U$4+AC308*árak!$V$4+AD308*árak!$W$4+AE308*árak!$X$4+AF308*árak!$Y$4+AG308*árak!$Z$4+AH308*árak!$AA$4+AI308*árak!$AB$4+AJ308*árak!$AC$4+AK308*árak!$AD$4+AL308*árak!$AE$4+AM308*árak!$AF$4+AN308*árak!$AG$4</f>
        <v>0</v>
      </c>
      <c r="AP308" s="28">
        <f t="shared" si="8"/>
        <v>32893</v>
      </c>
    </row>
    <row r="309" spans="1:42" ht="15.75">
      <c r="A309" s="40" t="s">
        <v>53</v>
      </c>
      <c r="B309" s="40" t="s">
        <v>749</v>
      </c>
      <c r="C309" s="40" t="s">
        <v>750</v>
      </c>
      <c r="D309" s="8" t="s">
        <v>35</v>
      </c>
      <c r="E309" s="28">
        <f t="shared" si="9"/>
        <v>0</v>
      </c>
      <c r="F309" s="42"/>
      <c r="G309" s="42"/>
      <c r="H309" s="42"/>
      <c r="I309" s="42"/>
      <c r="J309" s="28">
        <f>F309*árak!$A$4+G309*árak!$B$4+H309*árak!$C$4+I309*árak!$D$4</f>
        <v>0</v>
      </c>
      <c r="K309" s="42"/>
      <c r="L309" s="42"/>
      <c r="M309" s="42"/>
      <c r="N309" s="42"/>
      <c r="O309" s="42"/>
      <c r="P309" s="42"/>
      <c r="Q309" s="42"/>
      <c r="R309" s="22">
        <f>+K309*árak!$E$4+'ÖTE 2021'!L309*árak!$F$4+'ÖTE 2021'!M309*árak!$G$4+'ÖTE 2021'!N309*árak!$H$4+'ÖTE 2021'!O309*árak!$I$4+'ÖTE 2021'!P309*árak!$J$4+'ÖTE 2021'!Q309*árak!$K$4</f>
        <v>0</v>
      </c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23">
        <f>+S309*árak!$L$4+T309*árak!$M$4+U309*árak!$N$4+V309*árak!$O$4+W309*árak!$P$4+X309*árak!$Q$4+Y309*árak!$R$4+Z309*árak!$S$4+AA309*árak!$T$4+AB309*árak!$U$4+AC309*árak!$V$4+AD309*árak!$W$4+AE309*árak!$X$4+AF309*árak!$Y$4+AG309*árak!$Z$4+AH309*árak!$AA$4+AI309*árak!$AB$4+AJ309*árak!$AC$4+AK309*árak!$AD$4+AL309*árak!$AE$4+AM309*árak!$AF$4+AN309*árak!$AG$4</f>
        <v>0</v>
      </c>
      <c r="AP309" s="28">
        <f t="shared" si="8"/>
        <v>0</v>
      </c>
    </row>
    <row r="310" spans="1:42" ht="15.75">
      <c r="A310" s="40" t="s">
        <v>53</v>
      </c>
      <c r="B310" s="40" t="s">
        <v>751</v>
      </c>
      <c r="C310" s="40" t="s">
        <v>752</v>
      </c>
      <c r="D310" s="8" t="s">
        <v>36</v>
      </c>
      <c r="E310" s="28">
        <f t="shared" si="9"/>
        <v>752526</v>
      </c>
      <c r="F310" s="42"/>
      <c r="G310" s="42"/>
      <c r="H310" s="42"/>
      <c r="I310" s="42"/>
      <c r="J310" s="28">
        <f>F310*árak!$A$4+G310*árak!$B$4+H310*árak!$C$4+I310*árak!$D$4</f>
        <v>0</v>
      </c>
      <c r="K310" s="42"/>
      <c r="L310" s="42"/>
      <c r="M310" s="42"/>
      <c r="N310" s="42">
        <v>2</v>
      </c>
      <c r="O310" s="42"/>
      <c r="P310" s="42"/>
      <c r="Q310" s="42">
        <v>1</v>
      </c>
      <c r="R310" s="22">
        <f>+K310*árak!$E$4+'ÖTE 2021'!L310*árak!$F$4+'ÖTE 2021'!M310*árak!$G$4+'ÖTE 2021'!N310*árak!$H$4+'ÖTE 2021'!O310*árak!$I$4+'ÖTE 2021'!P310*árak!$J$4+'ÖTE 2021'!Q310*árak!$K$4</f>
        <v>752526</v>
      </c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23">
        <f>+S310*árak!$L$4+T310*árak!$M$4+U310*árak!$N$4+V310*árak!$O$4+W310*árak!$P$4+X310*árak!$Q$4+Y310*árak!$R$4+Z310*árak!$S$4+AA310*árak!$T$4+AB310*árak!$U$4+AC310*árak!$V$4+AD310*árak!$W$4+AE310*árak!$X$4+AF310*árak!$Y$4+AG310*árak!$Z$4+AH310*árak!$AA$4+AI310*árak!$AB$4+AJ310*árak!$AC$4+AK310*árak!$AD$4+AL310*árak!$AE$4+AM310*árak!$AF$4+AN310*árak!$AG$4</f>
        <v>0</v>
      </c>
      <c r="AP310" s="28">
        <f t="shared" si="8"/>
        <v>752526</v>
      </c>
    </row>
    <row r="311" spans="1:42" ht="15.75">
      <c r="A311" s="40" t="s">
        <v>53</v>
      </c>
      <c r="B311" s="40" t="s">
        <v>1403</v>
      </c>
      <c r="C311" s="40" t="s">
        <v>753</v>
      </c>
      <c r="D311" s="8" t="s">
        <v>35</v>
      </c>
      <c r="E311" s="28">
        <f t="shared" si="9"/>
        <v>0</v>
      </c>
      <c r="F311" s="42"/>
      <c r="G311" s="42"/>
      <c r="H311" s="42"/>
      <c r="I311" s="42"/>
      <c r="J311" s="28">
        <f>F311*árak!$A$4+G311*árak!$B$4+H311*árak!$C$4+I311*árak!$D$4</f>
        <v>0</v>
      </c>
      <c r="K311" s="42"/>
      <c r="L311" s="42"/>
      <c r="M311" s="42"/>
      <c r="N311" s="42"/>
      <c r="O311" s="42"/>
      <c r="P311" s="42"/>
      <c r="Q311" s="42"/>
      <c r="R311" s="22">
        <f>+K311*árak!$E$4+'ÖTE 2021'!L311*árak!$F$4+'ÖTE 2021'!M311*árak!$G$4+'ÖTE 2021'!N311*árak!$H$4+'ÖTE 2021'!O311*árak!$I$4+'ÖTE 2021'!P311*árak!$J$4+'ÖTE 2021'!Q311*árak!$K$4</f>
        <v>0</v>
      </c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23">
        <f>+S311*árak!$L$4+T311*árak!$M$4+U311*árak!$N$4+V311*árak!$O$4+W311*árak!$P$4+X311*árak!$Q$4+Y311*árak!$R$4+Z311*árak!$S$4+AA311*árak!$T$4+AB311*árak!$U$4+AC311*árak!$V$4+AD311*árak!$W$4+AE311*árak!$X$4+AF311*árak!$Y$4+AG311*árak!$Z$4+AH311*árak!$AA$4+AI311*árak!$AB$4+AJ311*árak!$AC$4+AK311*árak!$AD$4+AL311*árak!$AE$4+AM311*árak!$AF$4+AN311*árak!$AG$4</f>
        <v>0</v>
      </c>
      <c r="AP311" s="28">
        <f t="shared" si="8"/>
        <v>0</v>
      </c>
    </row>
    <row r="312" spans="1:42" ht="15.75">
      <c r="A312" s="40" t="s">
        <v>53</v>
      </c>
      <c r="B312" s="40" t="s">
        <v>754</v>
      </c>
      <c r="C312" s="40" t="s">
        <v>755</v>
      </c>
      <c r="D312" s="8" t="s">
        <v>35</v>
      </c>
      <c r="E312" s="28">
        <f t="shared" si="9"/>
        <v>1019953</v>
      </c>
      <c r="F312" s="42"/>
      <c r="G312" s="42"/>
      <c r="H312" s="42">
        <v>1</v>
      </c>
      <c r="I312" s="42"/>
      <c r="J312" s="28">
        <f>F312*árak!$A$4+G312*árak!$B$4+H312*árak!$C$4+I312*árak!$D$4</f>
        <v>965343</v>
      </c>
      <c r="K312" s="42"/>
      <c r="L312" s="42"/>
      <c r="M312" s="42"/>
      <c r="N312" s="42"/>
      <c r="O312" s="42">
        <v>1</v>
      </c>
      <c r="P312" s="42"/>
      <c r="Q312" s="42"/>
      <c r="R312" s="22">
        <f>+K312*árak!$E$4+'ÖTE 2021'!L312*árak!$F$4+'ÖTE 2021'!M312*árak!$G$4+'ÖTE 2021'!N312*árak!$H$4+'ÖTE 2021'!O312*árak!$I$4+'ÖTE 2021'!P312*árak!$J$4+'ÖTE 2021'!Q312*árak!$K$4</f>
        <v>54610</v>
      </c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23">
        <f>+S312*árak!$L$4+T312*árak!$M$4+U312*árak!$N$4+V312*árak!$O$4+W312*árak!$P$4+X312*árak!$Q$4+Y312*árak!$R$4+Z312*árak!$S$4+AA312*árak!$T$4+AB312*árak!$U$4+AC312*árak!$V$4+AD312*árak!$W$4+AE312*árak!$X$4+AF312*árak!$Y$4+AG312*árak!$Z$4+AH312*árak!$AA$4+AI312*árak!$AB$4+AJ312*árak!$AC$4+AK312*árak!$AD$4+AL312*árak!$AE$4+AM312*árak!$AF$4+AN312*árak!$AG$4</f>
        <v>0</v>
      </c>
      <c r="AP312" s="28">
        <f t="shared" si="8"/>
        <v>54610</v>
      </c>
    </row>
    <row r="313" spans="1:42" ht="15.75">
      <c r="A313" s="40" t="s">
        <v>53</v>
      </c>
      <c r="B313" s="40" t="s">
        <v>756</v>
      </c>
      <c r="C313" s="40" t="s">
        <v>757</v>
      </c>
      <c r="D313" s="8" t="s">
        <v>37</v>
      </c>
      <c r="E313" s="28">
        <f t="shared" si="9"/>
        <v>56339</v>
      </c>
      <c r="F313" s="42"/>
      <c r="G313" s="42"/>
      <c r="H313" s="42"/>
      <c r="I313" s="42"/>
      <c r="J313" s="28">
        <f>F313*árak!$A$4+G313*árak!$B$4+H313*árak!$C$4+I313*árak!$D$4</f>
        <v>0</v>
      </c>
      <c r="K313" s="42"/>
      <c r="L313" s="42"/>
      <c r="M313" s="42"/>
      <c r="N313" s="42"/>
      <c r="O313" s="42"/>
      <c r="P313" s="42"/>
      <c r="Q313" s="42"/>
      <c r="R313" s="22">
        <f>+K313*árak!$E$4+'ÖTE 2021'!L313*árak!$F$4+'ÖTE 2021'!M313*árak!$G$4+'ÖTE 2021'!N313*árak!$H$4+'ÖTE 2021'!O313*árak!$I$4+'ÖTE 2021'!P313*árak!$J$4+'ÖTE 2021'!Q313*árak!$K$4</f>
        <v>0</v>
      </c>
      <c r="S313" s="42"/>
      <c r="T313" s="42"/>
      <c r="U313" s="42"/>
      <c r="V313" s="42"/>
      <c r="W313" s="42"/>
      <c r="X313" s="42"/>
      <c r="Y313" s="42">
        <v>1</v>
      </c>
      <c r="Z313" s="42"/>
      <c r="AA313" s="42"/>
      <c r="AB313" s="42"/>
      <c r="AC313" s="42">
        <v>1</v>
      </c>
      <c r="AD313" s="42">
        <v>1</v>
      </c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23">
        <f>+S313*árak!$L$4+T313*árak!$M$4+U313*árak!$N$4+V313*árak!$O$4+W313*árak!$P$4+X313*árak!$Q$4+Y313*árak!$R$4+Z313*árak!$S$4+AA313*árak!$T$4+AB313*árak!$U$4+AC313*árak!$V$4+AD313*árak!$W$4+AE313*árak!$X$4+AF313*árak!$Y$4+AG313*árak!$Z$4+AH313*árak!$AA$4+AI313*árak!$AB$4+AJ313*árak!$AC$4+AK313*árak!$AD$4+AL313*árak!$AE$4+AM313*árak!$AF$4+AN313*árak!$AG$4</f>
        <v>56339</v>
      </c>
      <c r="AP313" s="28">
        <f t="shared" si="8"/>
        <v>56339</v>
      </c>
    </row>
    <row r="314" spans="1:42" ht="15.75">
      <c r="A314" s="40" t="s">
        <v>53</v>
      </c>
      <c r="B314" s="40" t="s">
        <v>758</v>
      </c>
      <c r="C314" s="40" t="s">
        <v>759</v>
      </c>
      <c r="D314" s="8" t="s">
        <v>36</v>
      </c>
      <c r="E314" s="28">
        <f t="shared" si="9"/>
        <v>216758</v>
      </c>
      <c r="F314" s="42"/>
      <c r="G314" s="42"/>
      <c r="H314" s="42"/>
      <c r="I314" s="42"/>
      <c r="J314" s="28">
        <f>F314*árak!$A$4+G314*árak!$B$4+H314*árak!$C$4+I314*árak!$D$4</f>
        <v>0</v>
      </c>
      <c r="K314" s="42"/>
      <c r="L314" s="42"/>
      <c r="M314" s="42"/>
      <c r="N314" s="42"/>
      <c r="O314" s="42"/>
      <c r="P314" s="42"/>
      <c r="Q314" s="42">
        <v>2</v>
      </c>
      <c r="R314" s="22">
        <f>+K314*árak!$E$4+'ÖTE 2021'!L314*árak!$F$4+'ÖTE 2021'!M314*árak!$G$4+'ÖTE 2021'!N314*árak!$H$4+'ÖTE 2021'!O314*árak!$I$4+'ÖTE 2021'!P314*árak!$J$4+'ÖTE 2021'!Q314*árak!$K$4</f>
        <v>194412</v>
      </c>
      <c r="S314" s="42"/>
      <c r="T314" s="42">
        <v>1</v>
      </c>
      <c r="U314" s="42">
        <v>1</v>
      </c>
      <c r="V314" s="42"/>
      <c r="W314" s="42"/>
      <c r="X314" s="42"/>
      <c r="Y314" s="42"/>
      <c r="Z314" s="42"/>
      <c r="AA314" s="42"/>
      <c r="AB314" s="42"/>
      <c r="AC314" s="42"/>
      <c r="AD314" s="42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23">
        <f>+S314*árak!$L$4+T314*árak!$M$4+U314*árak!$N$4+V314*árak!$O$4+W314*árak!$P$4+X314*árak!$Q$4+Y314*árak!$R$4+Z314*árak!$S$4+AA314*árak!$T$4+AB314*árak!$U$4+AC314*árak!$V$4+AD314*árak!$W$4+AE314*árak!$X$4+AF314*árak!$Y$4+AG314*árak!$Z$4+AH314*árak!$AA$4+AI314*árak!$AB$4+AJ314*árak!$AC$4+AK314*árak!$AD$4+AL314*árak!$AE$4+AM314*árak!$AF$4+AN314*árak!$AG$4</f>
        <v>22346</v>
      </c>
      <c r="AP314" s="28">
        <f t="shared" si="8"/>
        <v>216758</v>
      </c>
    </row>
    <row r="315" spans="1:42" ht="15.75">
      <c r="A315" s="40" t="s">
        <v>53</v>
      </c>
      <c r="B315" s="40" t="s">
        <v>760</v>
      </c>
      <c r="C315" s="40" t="s">
        <v>761</v>
      </c>
      <c r="D315" s="8" t="s">
        <v>36</v>
      </c>
      <c r="E315" s="28">
        <f t="shared" si="9"/>
        <v>275858</v>
      </c>
      <c r="F315" s="42"/>
      <c r="G315" s="42"/>
      <c r="H315" s="42"/>
      <c r="I315" s="42"/>
      <c r="J315" s="28">
        <f>F315*árak!$A$4+G315*árak!$B$4+H315*árak!$C$4+I315*árak!$D$4</f>
        <v>0</v>
      </c>
      <c r="K315" s="42"/>
      <c r="L315" s="42"/>
      <c r="M315" s="42">
        <v>2</v>
      </c>
      <c r="N315" s="42"/>
      <c r="O315" s="42"/>
      <c r="P315" s="42"/>
      <c r="Q315" s="42">
        <v>2</v>
      </c>
      <c r="R315" s="22">
        <f>+K315*árak!$E$4+'ÖTE 2021'!L315*árak!$F$4+'ÖTE 2021'!M315*árak!$G$4+'ÖTE 2021'!N315*árak!$H$4+'ÖTE 2021'!O315*árak!$I$4+'ÖTE 2021'!P315*árak!$J$4+'ÖTE 2021'!Q315*árak!$K$4</f>
        <v>260198</v>
      </c>
      <c r="S315" s="42"/>
      <c r="T315" s="42"/>
      <c r="U315" s="42"/>
      <c r="V315" s="42"/>
      <c r="W315" s="42"/>
      <c r="X315" s="42"/>
      <c r="Y315" s="42"/>
      <c r="Z315" s="42"/>
      <c r="AA315" s="42"/>
      <c r="AB315" s="42">
        <v>1</v>
      </c>
      <c r="AC315" s="42"/>
      <c r="AD315" s="42"/>
      <c r="AE315" s="43"/>
      <c r="AF315" s="43"/>
      <c r="AG315" s="43"/>
      <c r="AH315" s="43">
        <v>1</v>
      </c>
      <c r="AI315" s="43">
        <v>1</v>
      </c>
      <c r="AJ315" s="43"/>
      <c r="AK315" s="43"/>
      <c r="AL315" s="43"/>
      <c r="AM315" s="43"/>
      <c r="AN315" s="43"/>
      <c r="AO315" s="23">
        <f>+S315*árak!$L$4+T315*árak!$M$4+U315*árak!$N$4+V315*árak!$O$4+W315*árak!$P$4+X315*árak!$Q$4+Y315*árak!$R$4+Z315*árak!$S$4+AA315*árak!$T$4+AB315*árak!$U$4+AC315*árak!$V$4+AD315*árak!$W$4+AE315*árak!$X$4+AF315*árak!$Y$4+AG315*árak!$Z$4+AH315*árak!$AA$4+AI315*árak!$AB$4+AJ315*árak!$AC$4+AK315*árak!$AD$4+AL315*árak!$AE$4+AM315*árak!$AF$4+AN315*árak!$AG$4</f>
        <v>15660</v>
      </c>
      <c r="AP315" s="28">
        <f t="shared" si="8"/>
        <v>275858</v>
      </c>
    </row>
    <row r="316" spans="1:42" ht="15.75">
      <c r="A316" s="40" t="s">
        <v>53</v>
      </c>
      <c r="B316" s="40" t="s">
        <v>762</v>
      </c>
      <c r="C316" s="40" t="s">
        <v>763</v>
      </c>
      <c r="D316" s="8" t="s">
        <v>37</v>
      </c>
      <c r="E316" s="28">
        <f t="shared" si="9"/>
        <v>102035</v>
      </c>
      <c r="F316" s="42"/>
      <c r="G316" s="42"/>
      <c r="H316" s="42"/>
      <c r="I316" s="42"/>
      <c r="J316" s="28">
        <f>F316*árak!$A$4+G316*árak!$B$4+H316*árak!$C$4+I316*árak!$D$4</f>
        <v>0</v>
      </c>
      <c r="K316" s="42"/>
      <c r="L316" s="42"/>
      <c r="M316" s="42"/>
      <c r="N316" s="42"/>
      <c r="O316" s="42"/>
      <c r="P316" s="42"/>
      <c r="Q316" s="42"/>
      <c r="R316" s="22">
        <f>+K316*árak!$E$4+'ÖTE 2021'!L316*árak!$F$4+'ÖTE 2021'!M316*árak!$G$4+'ÖTE 2021'!N316*árak!$H$4+'ÖTE 2021'!O316*árak!$I$4+'ÖTE 2021'!P316*árak!$J$4+'ÖTE 2021'!Q316*árak!$K$4</f>
        <v>0</v>
      </c>
      <c r="S316" s="42"/>
      <c r="T316" s="42"/>
      <c r="U316" s="42"/>
      <c r="V316" s="42"/>
      <c r="W316" s="42"/>
      <c r="X316" s="42"/>
      <c r="Y316" s="42">
        <v>1</v>
      </c>
      <c r="Z316" s="42">
        <v>1</v>
      </c>
      <c r="AA316" s="42">
        <v>2</v>
      </c>
      <c r="AB316" s="42">
        <v>2</v>
      </c>
      <c r="AC316" s="42"/>
      <c r="AD316" s="42">
        <v>1</v>
      </c>
      <c r="AE316" s="43">
        <v>2</v>
      </c>
      <c r="AF316" s="43">
        <v>2</v>
      </c>
      <c r="AG316" s="43"/>
      <c r="AH316" s="43"/>
      <c r="AI316" s="43">
        <v>1</v>
      </c>
      <c r="AJ316" s="43"/>
      <c r="AK316" s="43">
        <v>4</v>
      </c>
      <c r="AL316" s="43"/>
      <c r="AM316" s="43">
        <v>1</v>
      </c>
      <c r="AN316" s="43"/>
      <c r="AO316" s="23">
        <f>+S316*árak!$L$4+T316*árak!$M$4+U316*árak!$N$4+V316*árak!$O$4+W316*árak!$P$4+X316*árak!$Q$4+Y316*árak!$R$4+Z316*árak!$S$4+AA316*árak!$T$4+AB316*árak!$U$4+AC316*árak!$V$4+AD316*árak!$W$4+AE316*árak!$X$4+AF316*árak!$Y$4+AG316*árak!$Z$4+AH316*árak!$AA$4+AI316*árak!$AB$4+AJ316*árak!$AC$4+AK316*árak!$AD$4+AL316*árak!$AE$4+AM316*árak!$AF$4+AN316*árak!$AG$4</f>
        <v>102035</v>
      </c>
      <c r="AP316" s="28">
        <f t="shared" si="8"/>
        <v>102035</v>
      </c>
    </row>
    <row r="317" spans="1:42" ht="15.75">
      <c r="A317" s="40" t="s">
        <v>54</v>
      </c>
      <c r="B317" s="40" t="s">
        <v>797</v>
      </c>
      <c r="C317" s="40" t="s">
        <v>798</v>
      </c>
      <c r="D317" s="8" t="s">
        <v>35</v>
      </c>
      <c r="E317" s="28">
        <f t="shared" si="9"/>
        <v>985707</v>
      </c>
      <c r="F317" s="42">
        <v>1</v>
      </c>
      <c r="G317" s="42"/>
      <c r="H317" s="42"/>
      <c r="I317" s="42"/>
      <c r="J317" s="28">
        <f>F317*árak!$A$4+G317*árak!$B$4+H317*árak!$C$4+I317*árak!$D$4</f>
        <v>460460</v>
      </c>
      <c r="K317" s="42"/>
      <c r="L317" s="42"/>
      <c r="M317" s="42"/>
      <c r="N317" s="42">
        <v>1</v>
      </c>
      <c r="O317" s="42"/>
      <c r="P317" s="42"/>
      <c r="Q317" s="42">
        <v>2</v>
      </c>
      <c r="R317" s="22">
        <f>+K317*árak!$E$4+'ÖTE 2021'!L317*árak!$F$4+'ÖTE 2021'!M317*árak!$G$4+'ÖTE 2021'!N317*árak!$H$4+'ÖTE 2021'!O317*árak!$I$4+'ÖTE 2021'!P317*árak!$J$4+'ÖTE 2021'!Q317*árak!$K$4</f>
        <v>522072</v>
      </c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3">
        <v>1</v>
      </c>
      <c r="AF317" s="43"/>
      <c r="AG317" s="43"/>
      <c r="AH317" s="43"/>
      <c r="AI317" s="43"/>
      <c r="AJ317" s="43"/>
      <c r="AK317" s="43"/>
      <c r="AL317" s="43"/>
      <c r="AM317" s="43"/>
      <c r="AN317" s="43"/>
      <c r="AO317" s="23">
        <f>+S317*árak!$L$4+T317*árak!$M$4+U317*árak!$N$4+V317*árak!$O$4+W317*árak!$P$4+X317*árak!$Q$4+Y317*árak!$R$4+Z317*árak!$S$4+AA317*árak!$T$4+AB317*árak!$U$4+AC317*árak!$V$4+AD317*árak!$W$4+AE317*árak!$X$4+AF317*árak!$Y$4+AG317*árak!$Z$4+AH317*árak!$AA$4+AI317*árak!$AB$4+AJ317*árak!$AC$4+AK317*árak!$AD$4+AL317*árak!$AE$4+AM317*árak!$AF$4+AN317*árak!$AG$4</f>
        <v>3175</v>
      </c>
      <c r="AP317" s="28">
        <f t="shared" si="8"/>
        <v>525247</v>
      </c>
    </row>
    <row r="318" spans="1:42" ht="15.75">
      <c r="A318" s="40" t="s">
        <v>54</v>
      </c>
      <c r="B318" s="40" t="s">
        <v>764</v>
      </c>
      <c r="C318" s="40" t="s">
        <v>765</v>
      </c>
      <c r="D318" s="8" t="s">
        <v>35</v>
      </c>
      <c r="E318" s="28">
        <f t="shared" si="9"/>
        <v>982980</v>
      </c>
      <c r="F318" s="42"/>
      <c r="G318" s="42"/>
      <c r="H318" s="42"/>
      <c r="I318" s="42"/>
      <c r="J318" s="28">
        <f>F318*árak!$A$4+G318*árak!$B$4+H318*árak!$C$4+I318*árak!$D$4</f>
        <v>0</v>
      </c>
      <c r="K318" s="42"/>
      <c r="L318" s="42"/>
      <c r="M318" s="42"/>
      <c r="N318" s="42">
        <v>3</v>
      </c>
      <c r="O318" s="42"/>
      <c r="P318" s="42"/>
      <c r="Q318" s="42"/>
      <c r="R318" s="22">
        <f>+K318*árak!$E$4+'ÖTE 2021'!L318*árak!$F$4+'ÖTE 2021'!M318*árak!$G$4+'ÖTE 2021'!N318*árak!$H$4+'ÖTE 2021'!O318*árak!$I$4+'ÖTE 2021'!P318*árak!$J$4+'ÖTE 2021'!Q318*árak!$K$4</f>
        <v>982980</v>
      </c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23">
        <f>+S318*árak!$L$4+T318*árak!$M$4+U318*árak!$N$4+V318*árak!$O$4+W318*árak!$P$4+X318*árak!$Q$4+Y318*árak!$R$4+Z318*árak!$S$4+AA318*árak!$T$4+AB318*árak!$U$4+AC318*árak!$V$4+AD318*árak!$W$4+AE318*árak!$X$4+AF318*árak!$Y$4+AG318*árak!$Z$4+AH318*árak!$AA$4+AI318*árak!$AB$4+AJ318*árak!$AC$4+AK318*árak!$AD$4+AL318*árak!$AE$4+AM318*árak!$AF$4+AN318*árak!$AG$4</f>
        <v>0</v>
      </c>
      <c r="AP318" s="28">
        <f t="shared" si="8"/>
        <v>982980</v>
      </c>
    </row>
    <row r="319" spans="1:42" ht="15.75">
      <c r="A319" s="40" t="s">
        <v>54</v>
      </c>
      <c r="B319" s="40" t="s">
        <v>766</v>
      </c>
      <c r="C319" s="40" t="s">
        <v>767</v>
      </c>
      <c r="D319" s="8" t="s">
        <v>35</v>
      </c>
      <c r="E319" s="28">
        <f t="shared" si="9"/>
        <v>290610</v>
      </c>
      <c r="F319" s="42"/>
      <c r="G319" s="42"/>
      <c r="H319" s="42"/>
      <c r="I319" s="42"/>
      <c r="J319" s="28">
        <f>F319*árak!$A$4+G319*árak!$B$4+H319*árak!$C$4+I319*árak!$D$4</f>
        <v>0</v>
      </c>
      <c r="K319" s="42"/>
      <c r="L319" s="42"/>
      <c r="M319" s="42">
        <v>6</v>
      </c>
      <c r="N319" s="42"/>
      <c r="O319" s="42"/>
      <c r="P319" s="42"/>
      <c r="Q319" s="42"/>
      <c r="R319" s="22">
        <f>+K319*árak!$E$4+'ÖTE 2021'!L319*árak!$F$4+'ÖTE 2021'!M319*árak!$G$4+'ÖTE 2021'!N319*árak!$H$4+'ÖTE 2021'!O319*árak!$I$4+'ÖTE 2021'!P319*árak!$J$4+'ÖTE 2021'!Q319*árak!$K$4</f>
        <v>197358</v>
      </c>
      <c r="S319" s="42"/>
      <c r="T319" s="42">
        <v>1</v>
      </c>
      <c r="U319" s="42"/>
      <c r="V319" s="42">
        <v>1</v>
      </c>
      <c r="W319" s="42"/>
      <c r="X319" s="42"/>
      <c r="Y319" s="42"/>
      <c r="Z319" s="42">
        <v>2</v>
      </c>
      <c r="AA319" s="42"/>
      <c r="AB319" s="42"/>
      <c r="AC319" s="42"/>
      <c r="AD319" s="42"/>
      <c r="AE319" s="43"/>
      <c r="AF319" s="43"/>
      <c r="AG319" s="43"/>
      <c r="AH319" s="43"/>
      <c r="AI319" s="43">
        <v>2</v>
      </c>
      <c r="AJ319" s="43"/>
      <c r="AK319" s="43">
        <v>5</v>
      </c>
      <c r="AL319" s="43"/>
      <c r="AM319" s="43">
        <v>1</v>
      </c>
      <c r="AN319" s="43">
        <v>2</v>
      </c>
      <c r="AO319" s="23">
        <f>+S319*árak!$L$4+T319*árak!$M$4+U319*árak!$N$4+V319*árak!$O$4+W319*árak!$P$4+X319*árak!$Q$4+Y319*árak!$R$4+Z319*árak!$S$4+AA319*árak!$T$4+AB319*árak!$U$4+AC319*árak!$V$4+AD319*árak!$W$4+AE319*árak!$X$4+AF319*árak!$Y$4+AG319*árak!$Z$4+AH319*árak!$AA$4+AI319*árak!$AB$4+AJ319*árak!$AC$4+AK319*árak!$AD$4+AL319*árak!$AE$4+AM319*árak!$AF$4+AN319*árak!$AG$4</f>
        <v>93252</v>
      </c>
      <c r="AP319" s="28">
        <f t="shared" si="8"/>
        <v>290610</v>
      </c>
    </row>
    <row r="320" spans="1:42" ht="15.75">
      <c r="A320" s="40" t="s">
        <v>54</v>
      </c>
      <c r="B320" s="40" t="s">
        <v>768</v>
      </c>
      <c r="C320" s="40" t="s">
        <v>769</v>
      </c>
      <c r="D320" s="8" t="s">
        <v>36</v>
      </c>
      <c r="E320" s="28">
        <f t="shared" si="9"/>
        <v>0</v>
      </c>
      <c r="F320" s="42"/>
      <c r="G320" s="42"/>
      <c r="H320" s="42"/>
      <c r="I320" s="42"/>
      <c r="J320" s="28">
        <f>F320*árak!$A$4+G320*árak!$B$4+H320*árak!$C$4+I320*árak!$D$4</f>
        <v>0</v>
      </c>
      <c r="K320" s="42"/>
      <c r="L320" s="42"/>
      <c r="M320" s="42"/>
      <c r="N320" s="42"/>
      <c r="O320" s="42"/>
      <c r="P320" s="42"/>
      <c r="Q320" s="42"/>
      <c r="R320" s="22">
        <f>+K320*árak!$E$4+'ÖTE 2021'!L320*árak!$F$4+'ÖTE 2021'!M320*árak!$G$4+'ÖTE 2021'!N320*árak!$H$4+'ÖTE 2021'!O320*árak!$I$4+'ÖTE 2021'!P320*árak!$J$4+'ÖTE 2021'!Q320*árak!$K$4</f>
        <v>0</v>
      </c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23">
        <f>+S320*árak!$L$4+T320*árak!$M$4+U320*árak!$N$4+V320*árak!$O$4+W320*árak!$P$4+X320*árak!$Q$4+Y320*árak!$R$4+Z320*árak!$S$4+AA320*árak!$T$4+AB320*árak!$U$4+AC320*árak!$V$4+AD320*árak!$W$4+AE320*árak!$X$4+AF320*árak!$Y$4+AG320*árak!$Z$4+AH320*árak!$AA$4+AI320*árak!$AB$4+AJ320*árak!$AC$4+AK320*árak!$AD$4+AL320*árak!$AE$4+AM320*árak!$AF$4+AN320*árak!$AG$4</f>
        <v>0</v>
      </c>
      <c r="AP320" s="28">
        <f t="shared" si="8"/>
        <v>0</v>
      </c>
    </row>
    <row r="321" spans="1:42" ht="15.75">
      <c r="A321" s="40" t="s">
        <v>54</v>
      </c>
      <c r="B321" s="40" t="s">
        <v>770</v>
      </c>
      <c r="C321" s="40" t="s">
        <v>771</v>
      </c>
      <c r="D321" s="8" t="s">
        <v>35</v>
      </c>
      <c r="E321" s="28">
        <f t="shared" si="9"/>
        <v>175148</v>
      </c>
      <c r="F321" s="42"/>
      <c r="G321" s="42"/>
      <c r="H321" s="42"/>
      <c r="I321" s="42"/>
      <c r="J321" s="28">
        <f>F321*árak!$A$4+G321*árak!$B$4+H321*árak!$C$4+I321*árak!$D$4</f>
        <v>0</v>
      </c>
      <c r="K321" s="42"/>
      <c r="L321" s="42"/>
      <c r="M321" s="42">
        <v>2</v>
      </c>
      <c r="N321" s="42"/>
      <c r="O321" s="42"/>
      <c r="P321" s="42">
        <v>1</v>
      </c>
      <c r="Q321" s="42"/>
      <c r="R321" s="22">
        <f>+K321*árak!$E$4+'ÖTE 2021'!L321*árak!$F$4+'ÖTE 2021'!M321*árak!$G$4+'ÖTE 2021'!N321*árak!$H$4+'ÖTE 2021'!O321*árak!$I$4+'ÖTE 2021'!P321*árak!$J$4+'ÖTE 2021'!Q321*árak!$K$4</f>
        <v>102870</v>
      </c>
      <c r="S321" s="42"/>
      <c r="T321" s="42"/>
      <c r="U321" s="42"/>
      <c r="V321" s="42">
        <v>1</v>
      </c>
      <c r="W321" s="42"/>
      <c r="X321" s="42"/>
      <c r="Y321" s="42">
        <v>1</v>
      </c>
      <c r="Z321" s="42">
        <v>1</v>
      </c>
      <c r="AA321" s="42"/>
      <c r="AB321" s="42"/>
      <c r="AC321" s="42">
        <v>1</v>
      </c>
      <c r="AD321" s="42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23">
        <f>+S321*árak!$L$4+T321*árak!$M$4+U321*árak!$N$4+V321*árak!$O$4+W321*árak!$P$4+X321*árak!$Q$4+Y321*árak!$R$4+Z321*árak!$S$4+AA321*árak!$T$4+AB321*árak!$U$4+AC321*árak!$V$4+AD321*árak!$W$4+AE321*árak!$X$4+AF321*árak!$Y$4+AG321*árak!$Z$4+AH321*árak!$AA$4+AI321*árak!$AB$4+AJ321*árak!$AC$4+AK321*árak!$AD$4+AL321*árak!$AE$4+AM321*árak!$AF$4+AN321*árak!$AG$4</f>
        <v>72278</v>
      </c>
      <c r="AP321" s="28">
        <f t="shared" si="8"/>
        <v>175148</v>
      </c>
    </row>
    <row r="322" spans="1:42" ht="15.75">
      <c r="A322" s="40" t="s">
        <v>54</v>
      </c>
      <c r="B322" s="40" t="s">
        <v>772</v>
      </c>
      <c r="C322" s="40" t="s">
        <v>773</v>
      </c>
      <c r="D322" s="8" t="s">
        <v>37</v>
      </c>
      <c r="E322" s="28">
        <f t="shared" si="9"/>
        <v>247220</v>
      </c>
      <c r="F322" s="42"/>
      <c r="G322" s="42"/>
      <c r="H322" s="42"/>
      <c r="I322" s="42"/>
      <c r="J322" s="28">
        <f>F322*árak!$A$4+G322*árak!$B$4+H322*árak!$C$4+I322*árak!$D$4</f>
        <v>0</v>
      </c>
      <c r="K322" s="42"/>
      <c r="L322" s="42"/>
      <c r="M322" s="42"/>
      <c r="N322" s="42"/>
      <c r="O322" s="42">
        <v>3</v>
      </c>
      <c r="P322" s="42">
        <v>1</v>
      </c>
      <c r="Q322" s="42"/>
      <c r="R322" s="22">
        <f>+K322*árak!$E$4+'ÖTE 2021'!L322*árak!$F$4+'ÖTE 2021'!M322*árak!$G$4+'ÖTE 2021'!N322*árak!$H$4+'ÖTE 2021'!O322*árak!$I$4+'ÖTE 2021'!P322*árak!$J$4+'ÖTE 2021'!Q322*árak!$K$4</f>
        <v>200914</v>
      </c>
      <c r="S322" s="42"/>
      <c r="T322" s="42"/>
      <c r="U322" s="42"/>
      <c r="V322" s="42"/>
      <c r="W322" s="42"/>
      <c r="X322" s="42"/>
      <c r="Y322" s="42">
        <v>1</v>
      </c>
      <c r="Z322" s="42"/>
      <c r="AA322" s="42">
        <v>1</v>
      </c>
      <c r="AB322" s="42">
        <v>1</v>
      </c>
      <c r="AC322" s="42"/>
      <c r="AD322" s="42">
        <v>1</v>
      </c>
      <c r="AE322" s="43"/>
      <c r="AF322" s="43"/>
      <c r="AG322" s="43"/>
      <c r="AH322" s="43">
        <v>1</v>
      </c>
      <c r="AI322" s="43">
        <v>1</v>
      </c>
      <c r="AJ322" s="43"/>
      <c r="AK322" s="43"/>
      <c r="AL322" s="43"/>
      <c r="AM322" s="43"/>
      <c r="AN322" s="43"/>
      <c r="AO322" s="23">
        <f>+S322*árak!$L$4+T322*árak!$M$4+U322*árak!$N$4+V322*árak!$O$4+W322*árak!$P$4+X322*árak!$Q$4+Y322*árak!$R$4+Z322*árak!$S$4+AA322*árak!$T$4+AB322*árak!$U$4+AC322*árak!$V$4+AD322*árak!$W$4+AE322*árak!$X$4+AF322*árak!$Y$4+AG322*árak!$Z$4+AH322*árak!$AA$4+AI322*árak!$AB$4+AJ322*árak!$AC$4+AK322*árak!$AD$4+AL322*árak!$AE$4+AM322*árak!$AF$4+AN322*árak!$AG$4</f>
        <v>46306</v>
      </c>
      <c r="AP322" s="28">
        <f t="shared" si="8"/>
        <v>247220</v>
      </c>
    </row>
    <row r="323" spans="1:42" ht="15.75">
      <c r="A323" s="40" t="s">
        <v>54</v>
      </c>
      <c r="B323" s="40" t="s">
        <v>774</v>
      </c>
      <c r="C323" s="40" t="s">
        <v>775</v>
      </c>
      <c r="D323" s="8" t="s">
        <v>36</v>
      </c>
      <c r="E323" s="28">
        <f t="shared" si="9"/>
        <v>252903</v>
      </c>
      <c r="F323" s="42"/>
      <c r="G323" s="42"/>
      <c r="H323" s="42"/>
      <c r="I323" s="42"/>
      <c r="J323" s="28">
        <f>F323*árak!$A$4+G323*árak!$B$4+H323*árak!$C$4+I323*árak!$D$4</f>
        <v>0</v>
      </c>
      <c r="K323" s="42"/>
      <c r="L323" s="42"/>
      <c r="M323" s="42"/>
      <c r="N323" s="42"/>
      <c r="O323" s="42"/>
      <c r="P323" s="42">
        <v>5</v>
      </c>
      <c r="Q323" s="42"/>
      <c r="R323" s="22">
        <f>+K323*árak!$E$4+'ÖTE 2021'!L323*árak!$F$4+'ÖTE 2021'!M323*árak!$G$4+'ÖTE 2021'!N323*árak!$H$4+'ÖTE 2021'!O323*árak!$I$4+'ÖTE 2021'!P323*árak!$J$4+'ÖTE 2021'!Q323*árak!$K$4</f>
        <v>185420</v>
      </c>
      <c r="S323" s="42"/>
      <c r="T323" s="42">
        <v>1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>
        <v>1</v>
      </c>
      <c r="AE323" s="43">
        <v>1</v>
      </c>
      <c r="AF323" s="43">
        <v>1</v>
      </c>
      <c r="AG323" s="43"/>
      <c r="AH323" s="43">
        <v>1</v>
      </c>
      <c r="AI323" s="43"/>
      <c r="AJ323" s="43">
        <v>1</v>
      </c>
      <c r="AK323" s="43"/>
      <c r="AL323" s="43"/>
      <c r="AM323" s="43"/>
      <c r="AN323" s="43">
        <v>1</v>
      </c>
      <c r="AO323" s="23">
        <f>+S323*árak!$L$4+T323*árak!$M$4+U323*árak!$N$4+V323*árak!$O$4+W323*árak!$P$4+X323*árak!$Q$4+Y323*árak!$R$4+Z323*árak!$S$4+AA323*árak!$T$4+AB323*árak!$U$4+AC323*árak!$V$4+AD323*árak!$W$4+AE323*árak!$X$4+AF323*árak!$Y$4+AG323*árak!$Z$4+AH323*árak!$AA$4+AI323*árak!$AB$4+AJ323*árak!$AC$4+AK323*árak!$AD$4+AL323*árak!$AE$4+AM323*árak!$AF$4+AN323*árak!$AG$4</f>
        <v>67483</v>
      </c>
      <c r="AP323" s="28">
        <f t="shared" si="8"/>
        <v>252903</v>
      </c>
    </row>
    <row r="324" spans="1:42" ht="15.75">
      <c r="A324" s="40" t="s">
        <v>54</v>
      </c>
      <c r="B324" s="40" t="s">
        <v>776</v>
      </c>
      <c r="C324" s="40" t="s">
        <v>777</v>
      </c>
      <c r="D324" s="8" t="s">
        <v>35</v>
      </c>
      <c r="E324" s="28">
        <f t="shared" si="9"/>
        <v>188705</v>
      </c>
      <c r="F324" s="42"/>
      <c r="G324" s="42"/>
      <c r="H324" s="42"/>
      <c r="I324" s="42"/>
      <c r="J324" s="28">
        <f>F324*árak!$A$4+G324*árak!$B$4+H324*árak!$C$4+I324*árak!$D$4</f>
        <v>0</v>
      </c>
      <c r="K324" s="42"/>
      <c r="L324" s="42"/>
      <c r="M324" s="42"/>
      <c r="N324" s="42"/>
      <c r="O324" s="42"/>
      <c r="P324" s="42"/>
      <c r="Q324" s="42">
        <v>1</v>
      </c>
      <c r="R324" s="22">
        <f>+K324*árak!$E$4+'ÖTE 2021'!L324*árak!$F$4+'ÖTE 2021'!M324*árak!$G$4+'ÖTE 2021'!N324*árak!$H$4+'ÖTE 2021'!O324*árak!$I$4+'ÖTE 2021'!P324*árak!$J$4+'ÖTE 2021'!Q324*árak!$K$4</f>
        <v>97206</v>
      </c>
      <c r="S324" s="42"/>
      <c r="T324" s="42">
        <v>1</v>
      </c>
      <c r="U324" s="42"/>
      <c r="V324" s="42">
        <v>1</v>
      </c>
      <c r="W324" s="42"/>
      <c r="X324" s="42"/>
      <c r="Y324" s="42"/>
      <c r="Z324" s="42"/>
      <c r="AA324" s="42"/>
      <c r="AB324" s="42"/>
      <c r="AC324" s="42"/>
      <c r="AD324" s="42"/>
      <c r="AE324" s="43"/>
      <c r="AF324" s="43"/>
      <c r="AG324" s="43"/>
      <c r="AH324" s="43"/>
      <c r="AI324" s="43">
        <v>2</v>
      </c>
      <c r="AJ324" s="43">
        <v>2</v>
      </c>
      <c r="AK324" s="43">
        <v>5</v>
      </c>
      <c r="AL324" s="43"/>
      <c r="AM324" s="43"/>
      <c r="AN324" s="43"/>
      <c r="AO324" s="23">
        <f>+S324*árak!$L$4+T324*árak!$M$4+U324*árak!$N$4+V324*árak!$O$4+W324*árak!$P$4+X324*árak!$Q$4+Y324*árak!$R$4+Z324*árak!$S$4+AA324*árak!$T$4+AB324*árak!$U$4+AC324*árak!$V$4+AD324*árak!$W$4+AE324*árak!$X$4+AF324*árak!$Y$4+AG324*árak!$Z$4+AH324*árak!$AA$4+AI324*árak!$AB$4+AJ324*árak!$AC$4+AK324*árak!$AD$4+AL324*árak!$AE$4+AM324*árak!$AF$4+AN324*árak!$AG$4</f>
        <v>91499</v>
      </c>
      <c r="AP324" s="28">
        <f t="shared" si="8"/>
        <v>188705</v>
      </c>
    </row>
    <row r="325" spans="1:42" ht="15.75">
      <c r="A325" s="40" t="s">
        <v>54</v>
      </c>
      <c r="B325" s="40" t="s">
        <v>778</v>
      </c>
      <c r="C325" s="40" t="s">
        <v>779</v>
      </c>
      <c r="D325" s="8" t="s">
        <v>35</v>
      </c>
      <c r="E325" s="28">
        <f t="shared" si="9"/>
        <v>0</v>
      </c>
      <c r="F325" s="42"/>
      <c r="G325" s="42"/>
      <c r="H325" s="42"/>
      <c r="I325" s="42"/>
      <c r="J325" s="28">
        <f>F325*árak!$A$4+G325*árak!$B$4+H325*árak!$C$4+I325*árak!$D$4</f>
        <v>0</v>
      </c>
      <c r="K325" s="42"/>
      <c r="L325" s="42"/>
      <c r="M325" s="42"/>
      <c r="N325" s="42"/>
      <c r="O325" s="42"/>
      <c r="P325" s="42"/>
      <c r="Q325" s="42"/>
      <c r="R325" s="22">
        <f>+K325*árak!$E$4+'ÖTE 2021'!L325*árak!$F$4+'ÖTE 2021'!M325*árak!$G$4+'ÖTE 2021'!N325*árak!$H$4+'ÖTE 2021'!O325*árak!$I$4+'ÖTE 2021'!P325*árak!$J$4+'ÖTE 2021'!Q325*árak!$K$4</f>
        <v>0</v>
      </c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23">
        <f>+S325*árak!$L$4+T325*árak!$M$4+U325*árak!$N$4+V325*árak!$O$4+W325*árak!$P$4+X325*árak!$Q$4+Y325*árak!$R$4+Z325*árak!$S$4+AA325*árak!$T$4+AB325*árak!$U$4+AC325*árak!$V$4+AD325*árak!$W$4+AE325*árak!$X$4+AF325*árak!$Y$4+AG325*árak!$Z$4+AH325*árak!$AA$4+AI325*árak!$AB$4+AJ325*árak!$AC$4+AK325*árak!$AD$4+AL325*árak!$AE$4+AM325*árak!$AF$4+AN325*árak!$AG$4</f>
        <v>0</v>
      </c>
      <c r="AP325" s="28">
        <f aca="true" t="shared" si="10" ref="AP325:AP388">+R325+AO325</f>
        <v>0</v>
      </c>
    </row>
    <row r="326" spans="1:42" ht="15.75">
      <c r="A326" s="40" t="s">
        <v>54</v>
      </c>
      <c r="B326" s="40" t="s">
        <v>780</v>
      </c>
      <c r="C326" s="40" t="s">
        <v>781</v>
      </c>
      <c r="D326" s="8" t="s">
        <v>37</v>
      </c>
      <c r="E326" s="28">
        <f aca="true" t="shared" si="11" ref="E326:E389">+J326+AP326</f>
        <v>0</v>
      </c>
      <c r="F326" s="42"/>
      <c r="G326" s="42"/>
      <c r="H326" s="42"/>
      <c r="I326" s="42"/>
      <c r="J326" s="28">
        <f>F326*árak!$A$4+G326*árak!$B$4+H326*árak!$C$4+I326*árak!$D$4</f>
        <v>0</v>
      </c>
      <c r="K326" s="42"/>
      <c r="L326" s="42"/>
      <c r="M326" s="42"/>
      <c r="N326" s="42"/>
      <c r="O326" s="42"/>
      <c r="P326" s="42"/>
      <c r="Q326" s="42"/>
      <c r="R326" s="22">
        <f>+K326*árak!$E$4+'ÖTE 2021'!L326*árak!$F$4+'ÖTE 2021'!M326*árak!$G$4+'ÖTE 2021'!N326*árak!$H$4+'ÖTE 2021'!O326*árak!$I$4+'ÖTE 2021'!P326*árak!$J$4+'ÖTE 2021'!Q326*árak!$K$4</f>
        <v>0</v>
      </c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23">
        <f>+S326*árak!$L$4+T326*árak!$M$4+U326*árak!$N$4+V326*árak!$O$4+W326*árak!$P$4+X326*árak!$Q$4+Y326*árak!$R$4+Z326*árak!$S$4+AA326*árak!$T$4+AB326*árak!$U$4+AC326*árak!$V$4+AD326*árak!$W$4+AE326*árak!$X$4+AF326*árak!$Y$4+AG326*árak!$Z$4+AH326*árak!$AA$4+AI326*árak!$AB$4+AJ326*árak!$AC$4+AK326*árak!$AD$4+AL326*árak!$AE$4+AM326*árak!$AF$4+AN326*árak!$AG$4</f>
        <v>0</v>
      </c>
      <c r="AP326" s="28">
        <f t="shared" si="10"/>
        <v>0</v>
      </c>
    </row>
    <row r="327" spans="1:42" ht="15.75">
      <c r="A327" s="40" t="s">
        <v>54</v>
      </c>
      <c r="B327" s="40" t="s">
        <v>782</v>
      </c>
      <c r="C327" s="40" t="s">
        <v>783</v>
      </c>
      <c r="D327" s="8" t="s">
        <v>37</v>
      </c>
      <c r="E327" s="28">
        <f t="shared" si="11"/>
        <v>132334</v>
      </c>
      <c r="F327" s="42"/>
      <c r="G327" s="42"/>
      <c r="H327" s="42"/>
      <c r="I327" s="42"/>
      <c r="J327" s="28">
        <f>F327*árak!$A$4+G327*árak!$B$4+H327*árak!$C$4+I327*árak!$D$4</f>
        <v>0</v>
      </c>
      <c r="K327" s="42"/>
      <c r="L327" s="42"/>
      <c r="M327" s="42"/>
      <c r="N327" s="42"/>
      <c r="O327" s="42"/>
      <c r="P327" s="42">
        <v>3</v>
      </c>
      <c r="Q327" s="42"/>
      <c r="R327" s="22">
        <f>+K327*árak!$E$4+'ÖTE 2021'!L327*árak!$F$4+'ÖTE 2021'!M327*árak!$G$4+'ÖTE 2021'!N327*árak!$H$4+'ÖTE 2021'!O327*árak!$I$4+'ÖTE 2021'!P327*árak!$J$4+'ÖTE 2021'!Q327*árak!$K$4</f>
        <v>111252</v>
      </c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3"/>
      <c r="AF327" s="43"/>
      <c r="AG327" s="43"/>
      <c r="AH327" s="43"/>
      <c r="AI327" s="43"/>
      <c r="AJ327" s="43"/>
      <c r="AK327" s="43"/>
      <c r="AL327" s="43"/>
      <c r="AM327" s="43">
        <v>2</v>
      </c>
      <c r="AN327" s="43"/>
      <c r="AO327" s="23">
        <f>+S327*árak!$L$4+T327*árak!$M$4+U327*árak!$N$4+V327*árak!$O$4+W327*árak!$P$4+X327*árak!$Q$4+Y327*árak!$R$4+Z327*árak!$S$4+AA327*árak!$T$4+AB327*árak!$U$4+AC327*árak!$V$4+AD327*árak!$W$4+AE327*árak!$X$4+AF327*árak!$Y$4+AG327*árak!$Z$4+AH327*árak!$AA$4+AI327*árak!$AB$4+AJ327*árak!$AC$4+AK327*árak!$AD$4+AL327*árak!$AE$4+AM327*árak!$AF$4+AN327*árak!$AG$4</f>
        <v>21082</v>
      </c>
      <c r="AP327" s="28">
        <f t="shared" si="10"/>
        <v>132334</v>
      </c>
    </row>
    <row r="328" spans="1:42" ht="15.75">
      <c r="A328" s="40" t="s">
        <v>54</v>
      </c>
      <c r="B328" s="40" t="s">
        <v>784</v>
      </c>
      <c r="C328" s="40" t="s">
        <v>783</v>
      </c>
      <c r="D328" s="8" t="s">
        <v>36</v>
      </c>
      <c r="E328" s="28">
        <f t="shared" si="11"/>
        <v>0</v>
      </c>
      <c r="F328" s="42"/>
      <c r="G328" s="42"/>
      <c r="H328" s="42"/>
      <c r="I328" s="42"/>
      <c r="J328" s="28">
        <f>F328*árak!$A$4+G328*árak!$B$4+H328*árak!$C$4+I328*árak!$D$4</f>
        <v>0</v>
      </c>
      <c r="K328" s="42"/>
      <c r="L328" s="42"/>
      <c r="M328" s="42"/>
      <c r="N328" s="42"/>
      <c r="O328" s="42"/>
      <c r="P328" s="42"/>
      <c r="Q328" s="42"/>
      <c r="R328" s="22">
        <f>+K328*árak!$E$4+'ÖTE 2021'!L328*árak!$F$4+'ÖTE 2021'!M328*árak!$G$4+'ÖTE 2021'!N328*árak!$H$4+'ÖTE 2021'!O328*árak!$I$4+'ÖTE 2021'!P328*árak!$J$4+'ÖTE 2021'!Q328*árak!$K$4</f>
        <v>0</v>
      </c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23">
        <f>+S328*árak!$L$4+T328*árak!$M$4+U328*árak!$N$4+V328*árak!$O$4+W328*árak!$P$4+X328*árak!$Q$4+Y328*árak!$R$4+Z328*árak!$S$4+AA328*árak!$T$4+AB328*árak!$U$4+AC328*árak!$V$4+AD328*árak!$W$4+AE328*árak!$X$4+AF328*árak!$Y$4+AG328*árak!$Z$4+AH328*árak!$AA$4+AI328*árak!$AB$4+AJ328*árak!$AC$4+AK328*árak!$AD$4+AL328*árak!$AE$4+AM328*árak!$AF$4+AN328*árak!$AG$4</f>
        <v>0</v>
      </c>
      <c r="AP328" s="28">
        <f t="shared" si="10"/>
        <v>0</v>
      </c>
    </row>
    <row r="329" spans="1:42" ht="15.75">
      <c r="A329" s="40" t="s">
        <v>54</v>
      </c>
      <c r="B329" s="40" t="s">
        <v>785</v>
      </c>
      <c r="C329" s="40" t="s">
        <v>786</v>
      </c>
      <c r="D329" s="8" t="s">
        <v>37</v>
      </c>
      <c r="E329" s="28">
        <f t="shared" si="11"/>
        <v>0</v>
      </c>
      <c r="F329" s="42"/>
      <c r="G329" s="42"/>
      <c r="H329" s="42"/>
      <c r="I329" s="42"/>
      <c r="J329" s="28">
        <f>F329*árak!$A$4+G329*árak!$B$4+H329*árak!$C$4+I329*árak!$D$4</f>
        <v>0</v>
      </c>
      <c r="K329" s="42"/>
      <c r="L329" s="42"/>
      <c r="M329" s="42"/>
      <c r="N329" s="42"/>
      <c r="O329" s="42"/>
      <c r="P329" s="42"/>
      <c r="Q329" s="42"/>
      <c r="R329" s="22">
        <f>+K329*árak!$E$4+'ÖTE 2021'!L329*árak!$F$4+'ÖTE 2021'!M329*árak!$G$4+'ÖTE 2021'!N329*árak!$H$4+'ÖTE 2021'!O329*árak!$I$4+'ÖTE 2021'!P329*árak!$J$4+'ÖTE 2021'!Q329*árak!$K$4</f>
        <v>0</v>
      </c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23">
        <f>+S329*árak!$L$4+T329*árak!$M$4+U329*árak!$N$4+V329*árak!$O$4+W329*árak!$P$4+X329*árak!$Q$4+Y329*árak!$R$4+Z329*árak!$S$4+AA329*árak!$T$4+AB329*árak!$U$4+AC329*árak!$V$4+AD329*árak!$W$4+AE329*árak!$X$4+AF329*árak!$Y$4+AG329*árak!$Z$4+AH329*árak!$AA$4+AI329*árak!$AB$4+AJ329*árak!$AC$4+AK329*árak!$AD$4+AL329*árak!$AE$4+AM329*árak!$AF$4+AN329*árak!$AG$4</f>
        <v>0</v>
      </c>
      <c r="AP329" s="28">
        <f t="shared" si="10"/>
        <v>0</v>
      </c>
    </row>
    <row r="330" spans="1:42" ht="15.75">
      <c r="A330" s="40" t="s">
        <v>54</v>
      </c>
      <c r="B330" s="40" t="s">
        <v>787</v>
      </c>
      <c r="C330" s="40" t="s">
        <v>788</v>
      </c>
      <c r="D330" s="8" t="s">
        <v>35</v>
      </c>
      <c r="E330" s="28">
        <f t="shared" si="11"/>
        <v>327660</v>
      </c>
      <c r="F330" s="42"/>
      <c r="G330" s="42"/>
      <c r="H330" s="42"/>
      <c r="I330" s="42"/>
      <c r="J330" s="28">
        <f>F330*árak!$A$4+G330*árak!$B$4+H330*árak!$C$4+I330*árak!$D$4</f>
        <v>0</v>
      </c>
      <c r="K330" s="42"/>
      <c r="L330" s="42"/>
      <c r="M330" s="42"/>
      <c r="N330" s="42">
        <v>1</v>
      </c>
      <c r="O330" s="42"/>
      <c r="P330" s="42"/>
      <c r="Q330" s="42"/>
      <c r="R330" s="22">
        <f>+K330*árak!$E$4+'ÖTE 2021'!L330*árak!$F$4+'ÖTE 2021'!M330*árak!$G$4+'ÖTE 2021'!N330*árak!$H$4+'ÖTE 2021'!O330*árak!$I$4+'ÖTE 2021'!P330*árak!$J$4+'ÖTE 2021'!Q330*árak!$K$4</f>
        <v>327660</v>
      </c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23">
        <f>+S330*árak!$L$4+T330*árak!$M$4+U330*árak!$N$4+V330*árak!$O$4+W330*árak!$P$4+X330*árak!$Q$4+Y330*árak!$R$4+Z330*árak!$S$4+AA330*árak!$T$4+AB330*árak!$U$4+AC330*árak!$V$4+AD330*árak!$W$4+AE330*árak!$X$4+AF330*árak!$Y$4+AG330*árak!$Z$4+AH330*árak!$AA$4+AI330*árak!$AB$4+AJ330*árak!$AC$4+AK330*árak!$AD$4+AL330*árak!$AE$4+AM330*árak!$AF$4+AN330*árak!$AG$4</f>
        <v>0</v>
      </c>
      <c r="AP330" s="28">
        <f t="shared" si="10"/>
        <v>327660</v>
      </c>
    </row>
    <row r="331" spans="1:42" ht="15.75">
      <c r="A331" s="40" t="s">
        <v>54</v>
      </c>
      <c r="B331" s="40" t="s">
        <v>789</v>
      </c>
      <c r="C331" s="40" t="s">
        <v>790</v>
      </c>
      <c r="D331" s="8" t="s">
        <v>35</v>
      </c>
      <c r="E331" s="28">
        <f t="shared" si="11"/>
        <v>42323</v>
      </c>
      <c r="F331" s="42"/>
      <c r="G331" s="42"/>
      <c r="H331" s="42"/>
      <c r="I331" s="42"/>
      <c r="J331" s="28">
        <f>F331*árak!$A$4+G331*árak!$B$4+H331*árak!$C$4+I331*árak!$D$4</f>
        <v>0</v>
      </c>
      <c r="K331" s="42"/>
      <c r="L331" s="42"/>
      <c r="M331" s="42">
        <v>1</v>
      </c>
      <c r="N331" s="42"/>
      <c r="O331" s="42"/>
      <c r="P331" s="42"/>
      <c r="Q331" s="42"/>
      <c r="R331" s="22">
        <f>+K331*árak!$E$4+'ÖTE 2021'!L331*árak!$F$4+'ÖTE 2021'!M331*árak!$G$4+'ÖTE 2021'!N331*árak!$H$4+'ÖTE 2021'!O331*árak!$I$4+'ÖTE 2021'!P331*árak!$J$4+'ÖTE 2021'!Q331*árak!$K$4</f>
        <v>32893</v>
      </c>
      <c r="S331" s="42"/>
      <c r="T331" s="42">
        <v>1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3"/>
      <c r="AF331" s="43"/>
      <c r="AG331" s="43"/>
      <c r="AH331" s="43"/>
      <c r="AI331" s="43">
        <v>2</v>
      </c>
      <c r="AJ331" s="43"/>
      <c r="AK331" s="43"/>
      <c r="AL331" s="43"/>
      <c r="AM331" s="43"/>
      <c r="AN331" s="43"/>
      <c r="AO331" s="23">
        <f>+S331*árak!$L$4+T331*árak!$M$4+U331*árak!$N$4+V331*árak!$O$4+W331*árak!$P$4+X331*árak!$Q$4+Y331*árak!$R$4+Z331*árak!$S$4+AA331*árak!$T$4+AB331*árak!$U$4+AC331*árak!$V$4+AD331*árak!$W$4+AE331*árak!$X$4+AF331*árak!$Y$4+AG331*árak!$Z$4+AH331*árak!$AA$4+AI331*árak!$AB$4+AJ331*árak!$AC$4+AK331*árak!$AD$4+AL331*árak!$AE$4+AM331*árak!$AF$4+AN331*árak!$AG$4</f>
        <v>9430</v>
      </c>
      <c r="AP331" s="28">
        <f t="shared" si="10"/>
        <v>42323</v>
      </c>
    </row>
    <row r="332" spans="1:42" ht="15.75">
      <c r="A332" s="40" t="s">
        <v>54</v>
      </c>
      <c r="B332" s="40" t="s">
        <v>791</v>
      </c>
      <c r="C332" s="40" t="s">
        <v>792</v>
      </c>
      <c r="D332" s="8" t="s">
        <v>35</v>
      </c>
      <c r="E332" s="28">
        <f t="shared" si="11"/>
        <v>936608</v>
      </c>
      <c r="F332" s="42"/>
      <c r="G332" s="42"/>
      <c r="H332" s="42"/>
      <c r="I332" s="42"/>
      <c r="J332" s="28">
        <f>F332*árak!$A$4+G332*árak!$B$4+H332*árak!$C$4+I332*árak!$D$4</f>
        <v>0</v>
      </c>
      <c r="K332" s="42"/>
      <c r="L332" s="42"/>
      <c r="M332" s="42"/>
      <c r="N332" s="42"/>
      <c r="O332" s="42">
        <v>1</v>
      </c>
      <c r="P332" s="42"/>
      <c r="Q332" s="42">
        <v>9</v>
      </c>
      <c r="R332" s="22">
        <f>+K332*árak!$E$4+'ÖTE 2021'!L332*árak!$F$4+'ÖTE 2021'!M332*árak!$G$4+'ÖTE 2021'!N332*árak!$H$4+'ÖTE 2021'!O332*árak!$I$4+'ÖTE 2021'!P332*árak!$J$4+'ÖTE 2021'!Q332*árak!$K$4</f>
        <v>929464</v>
      </c>
      <c r="S332" s="42"/>
      <c r="T332" s="42">
        <v>1</v>
      </c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23">
        <f>+S332*árak!$L$4+T332*árak!$M$4+U332*árak!$N$4+V332*árak!$O$4+W332*árak!$P$4+X332*árak!$Q$4+Y332*árak!$R$4+Z332*árak!$S$4+AA332*árak!$T$4+AB332*árak!$U$4+AC332*árak!$V$4+AD332*árak!$W$4+AE332*árak!$X$4+AF332*árak!$Y$4+AG332*árak!$Z$4+AH332*árak!$AA$4+AI332*árak!$AB$4+AJ332*árak!$AC$4+AK332*árak!$AD$4+AL332*árak!$AE$4+AM332*árak!$AF$4+AN332*árak!$AG$4</f>
        <v>7144</v>
      </c>
      <c r="AP332" s="28">
        <f t="shared" si="10"/>
        <v>936608</v>
      </c>
    </row>
    <row r="333" spans="1:42" ht="15.75">
      <c r="A333" s="40" t="s">
        <v>54</v>
      </c>
      <c r="B333" s="40" t="s">
        <v>793</v>
      </c>
      <c r="C333" s="40" t="s">
        <v>794</v>
      </c>
      <c r="D333" s="8" t="s">
        <v>37</v>
      </c>
      <c r="E333" s="28">
        <f t="shared" si="11"/>
        <v>0</v>
      </c>
      <c r="F333" s="42"/>
      <c r="G333" s="42"/>
      <c r="H333" s="42"/>
      <c r="I333" s="42"/>
      <c r="J333" s="28">
        <f>F333*árak!$A$4+G333*árak!$B$4+H333*árak!$C$4+I333*árak!$D$4</f>
        <v>0</v>
      </c>
      <c r="K333" s="42"/>
      <c r="L333" s="42"/>
      <c r="M333" s="42"/>
      <c r="N333" s="42"/>
      <c r="O333" s="42"/>
      <c r="P333" s="42"/>
      <c r="Q333" s="42"/>
      <c r="R333" s="22">
        <f>+K333*árak!$E$4+'ÖTE 2021'!L333*árak!$F$4+'ÖTE 2021'!M333*árak!$G$4+'ÖTE 2021'!N333*árak!$H$4+'ÖTE 2021'!O333*árak!$I$4+'ÖTE 2021'!P333*árak!$J$4+'ÖTE 2021'!Q333*árak!$K$4</f>
        <v>0</v>
      </c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23">
        <f>+S333*árak!$L$4+T333*árak!$M$4+U333*árak!$N$4+V333*árak!$O$4+W333*árak!$P$4+X333*árak!$Q$4+Y333*árak!$R$4+Z333*árak!$S$4+AA333*árak!$T$4+AB333*árak!$U$4+AC333*árak!$V$4+AD333*árak!$W$4+AE333*árak!$X$4+AF333*árak!$Y$4+AG333*árak!$Z$4+AH333*árak!$AA$4+AI333*árak!$AB$4+AJ333*árak!$AC$4+AK333*árak!$AD$4+AL333*árak!$AE$4+AM333*árak!$AF$4+AN333*árak!$AG$4</f>
        <v>0</v>
      </c>
      <c r="AP333" s="28">
        <f t="shared" si="10"/>
        <v>0</v>
      </c>
    </row>
    <row r="334" spans="1:42" ht="15.75">
      <c r="A334" s="40" t="s">
        <v>54</v>
      </c>
      <c r="B334" s="40" t="s">
        <v>795</v>
      </c>
      <c r="C334" s="40" t="s">
        <v>796</v>
      </c>
      <c r="D334" s="8" t="s">
        <v>35</v>
      </c>
      <c r="E334" s="28">
        <f t="shared" si="11"/>
        <v>159451</v>
      </c>
      <c r="F334" s="42"/>
      <c r="G334" s="42"/>
      <c r="H334" s="42"/>
      <c r="I334" s="42"/>
      <c r="J334" s="28">
        <f>F334*árak!$A$4+G334*árak!$B$4+H334*árak!$C$4+I334*árak!$D$4</f>
        <v>0</v>
      </c>
      <c r="K334" s="42"/>
      <c r="L334" s="42"/>
      <c r="M334" s="42"/>
      <c r="N334" s="42"/>
      <c r="O334" s="42"/>
      <c r="P334" s="42"/>
      <c r="Q334" s="42">
        <v>1</v>
      </c>
      <c r="R334" s="22">
        <f>+K334*árak!$E$4+'ÖTE 2021'!L334*árak!$F$4+'ÖTE 2021'!M334*árak!$G$4+'ÖTE 2021'!N334*árak!$H$4+'ÖTE 2021'!O334*árak!$I$4+'ÖTE 2021'!P334*árak!$J$4+'ÖTE 2021'!Q334*árak!$K$4</f>
        <v>97206</v>
      </c>
      <c r="S334" s="42"/>
      <c r="T334" s="42"/>
      <c r="U334" s="42"/>
      <c r="V334" s="42"/>
      <c r="W334" s="42"/>
      <c r="X334" s="42"/>
      <c r="Y334" s="42">
        <v>2</v>
      </c>
      <c r="Z334" s="42"/>
      <c r="AA334" s="42">
        <v>2</v>
      </c>
      <c r="AB334" s="42"/>
      <c r="AC334" s="42"/>
      <c r="AD334" s="42"/>
      <c r="AE334" s="43"/>
      <c r="AF334" s="43"/>
      <c r="AG334" s="43"/>
      <c r="AH334" s="43">
        <v>1</v>
      </c>
      <c r="AI334" s="43">
        <v>2</v>
      </c>
      <c r="AJ334" s="43"/>
      <c r="AK334" s="43"/>
      <c r="AL334" s="43"/>
      <c r="AM334" s="43"/>
      <c r="AN334" s="43">
        <v>1</v>
      </c>
      <c r="AO334" s="23">
        <f>+S334*árak!$L$4+T334*árak!$M$4+U334*árak!$N$4+V334*árak!$O$4+W334*árak!$P$4+X334*árak!$Q$4+Y334*árak!$R$4+Z334*árak!$S$4+AA334*árak!$T$4+AB334*árak!$U$4+AC334*árak!$V$4+AD334*árak!$W$4+AE334*árak!$X$4+AF334*árak!$Y$4+AG334*árak!$Z$4+AH334*árak!$AA$4+AI334*árak!$AB$4+AJ334*árak!$AC$4+AK334*árak!$AD$4+AL334*árak!$AE$4+AM334*árak!$AF$4+AN334*árak!$AG$4</f>
        <v>62245</v>
      </c>
      <c r="AP334" s="28">
        <f t="shared" si="10"/>
        <v>159451</v>
      </c>
    </row>
    <row r="335" spans="1:42" ht="15.75">
      <c r="A335" s="40" t="s">
        <v>54</v>
      </c>
      <c r="B335" s="40" t="s">
        <v>799</v>
      </c>
      <c r="C335" s="40" t="s">
        <v>800</v>
      </c>
      <c r="D335" s="8" t="s">
        <v>35</v>
      </c>
      <c r="E335" s="28">
        <f t="shared" si="11"/>
        <v>0</v>
      </c>
      <c r="F335" s="42"/>
      <c r="G335" s="42"/>
      <c r="H335" s="42"/>
      <c r="I335" s="42"/>
      <c r="J335" s="28">
        <f>F335*árak!$A$4+G335*árak!$B$4+H335*árak!$C$4+I335*árak!$D$4</f>
        <v>0</v>
      </c>
      <c r="K335" s="42"/>
      <c r="L335" s="42"/>
      <c r="M335" s="42"/>
      <c r="N335" s="42"/>
      <c r="O335" s="42"/>
      <c r="P335" s="42"/>
      <c r="Q335" s="42"/>
      <c r="R335" s="22">
        <f>+K335*árak!$E$4+'ÖTE 2021'!L335*árak!$F$4+'ÖTE 2021'!M335*árak!$G$4+'ÖTE 2021'!N335*árak!$H$4+'ÖTE 2021'!O335*árak!$I$4+'ÖTE 2021'!P335*árak!$J$4+'ÖTE 2021'!Q335*árak!$K$4</f>
        <v>0</v>
      </c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23">
        <f>+S335*árak!$L$4+T335*árak!$M$4+U335*árak!$N$4+V335*árak!$O$4+W335*árak!$P$4+X335*árak!$Q$4+Y335*árak!$R$4+Z335*árak!$S$4+AA335*árak!$T$4+AB335*árak!$U$4+AC335*árak!$V$4+AD335*árak!$W$4+AE335*árak!$X$4+AF335*árak!$Y$4+AG335*árak!$Z$4+AH335*árak!$AA$4+AI335*árak!$AB$4+AJ335*árak!$AC$4+AK335*árak!$AD$4+AL335*árak!$AE$4+AM335*árak!$AF$4+AN335*árak!$AG$4</f>
        <v>0</v>
      </c>
      <c r="AP335" s="28">
        <f t="shared" si="10"/>
        <v>0</v>
      </c>
    </row>
    <row r="336" spans="1:42" ht="15.75">
      <c r="A336" s="40" t="s">
        <v>54</v>
      </c>
      <c r="B336" s="40" t="s">
        <v>801</v>
      </c>
      <c r="C336" s="40" t="s">
        <v>802</v>
      </c>
      <c r="D336" s="8" t="s">
        <v>35</v>
      </c>
      <c r="E336" s="28">
        <f t="shared" si="11"/>
        <v>303340</v>
      </c>
      <c r="F336" s="42"/>
      <c r="G336" s="42"/>
      <c r="H336" s="42"/>
      <c r="I336" s="42"/>
      <c r="J336" s="28">
        <f>F336*árak!$A$4+G336*árak!$B$4+H336*árak!$C$4+I336*árak!$D$4</f>
        <v>0</v>
      </c>
      <c r="K336" s="42"/>
      <c r="L336" s="42"/>
      <c r="M336" s="42">
        <v>4</v>
      </c>
      <c r="N336" s="42"/>
      <c r="O336" s="42"/>
      <c r="P336" s="42">
        <v>4</v>
      </c>
      <c r="Q336" s="42"/>
      <c r="R336" s="22">
        <f>+K336*árak!$E$4+'ÖTE 2021'!L336*árak!$F$4+'ÖTE 2021'!M336*árak!$G$4+'ÖTE 2021'!N336*árak!$H$4+'ÖTE 2021'!O336*árak!$I$4+'ÖTE 2021'!P336*árak!$J$4+'ÖTE 2021'!Q336*árak!$K$4</f>
        <v>279908</v>
      </c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>
        <v>1</v>
      </c>
      <c r="AE336" s="43"/>
      <c r="AF336" s="43"/>
      <c r="AG336" s="43"/>
      <c r="AH336" s="43"/>
      <c r="AI336" s="43">
        <v>1</v>
      </c>
      <c r="AJ336" s="43"/>
      <c r="AK336" s="43"/>
      <c r="AL336" s="43"/>
      <c r="AM336" s="43"/>
      <c r="AN336" s="43">
        <v>1</v>
      </c>
      <c r="AO336" s="23">
        <f>+S336*árak!$L$4+T336*árak!$M$4+U336*árak!$N$4+V336*árak!$O$4+W336*árak!$P$4+X336*árak!$Q$4+Y336*árak!$R$4+Z336*árak!$S$4+AA336*árak!$T$4+AB336*árak!$U$4+AC336*árak!$V$4+AD336*árak!$W$4+AE336*árak!$X$4+AF336*árak!$Y$4+AG336*árak!$Z$4+AH336*árak!$AA$4+AI336*árak!$AB$4+AJ336*árak!$AC$4+AK336*árak!$AD$4+AL336*árak!$AE$4+AM336*árak!$AF$4+AN336*árak!$AG$4</f>
        <v>23432</v>
      </c>
      <c r="AP336" s="28">
        <f t="shared" si="10"/>
        <v>303340</v>
      </c>
    </row>
    <row r="337" spans="1:42" ht="15.75">
      <c r="A337" s="40" t="s">
        <v>54</v>
      </c>
      <c r="B337" s="40" t="s">
        <v>803</v>
      </c>
      <c r="C337" s="40" t="s">
        <v>804</v>
      </c>
      <c r="D337" s="8" t="s">
        <v>37</v>
      </c>
      <c r="E337" s="28">
        <f t="shared" si="11"/>
        <v>245384</v>
      </c>
      <c r="F337" s="42"/>
      <c r="G337" s="42"/>
      <c r="H337" s="42"/>
      <c r="I337" s="42"/>
      <c r="J337" s="28">
        <f>F337*árak!$A$4+G337*árak!$B$4+H337*árak!$C$4+I337*árak!$D$4</f>
        <v>0</v>
      </c>
      <c r="K337" s="42"/>
      <c r="L337" s="42"/>
      <c r="M337" s="42">
        <v>1</v>
      </c>
      <c r="N337" s="42"/>
      <c r="O337" s="42">
        <v>1</v>
      </c>
      <c r="P337" s="42">
        <v>1</v>
      </c>
      <c r="Q337" s="42">
        <v>1</v>
      </c>
      <c r="R337" s="22">
        <f>+K337*árak!$E$4+'ÖTE 2021'!L337*árak!$F$4+'ÖTE 2021'!M337*árak!$G$4+'ÖTE 2021'!N337*árak!$H$4+'ÖTE 2021'!O337*árak!$I$4+'ÖTE 2021'!P337*árak!$J$4+'ÖTE 2021'!Q337*árak!$K$4</f>
        <v>221793</v>
      </c>
      <c r="S337" s="42"/>
      <c r="T337" s="42">
        <v>1</v>
      </c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3">
        <v>1</v>
      </c>
      <c r="AF337" s="43"/>
      <c r="AG337" s="43"/>
      <c r="AH337" s="43"/>
      <c r="AI337" s="43"/>
      <c r="AJ337" s="43"/>
      <c r="AK337" s="43"/>
      <c r="AL337" s="43"/>
      <c r="AM337" s="43"/>
      <c r="AN337" s="43">
        <v>1</v>
      </c>
      <c r="AO337" s="23">
        <f>+S337*árak!$L$4+T337*árak!$M$4+U337*árak!$N$4+V337*árak!$O$4+W337*árak!$P$4+X337*árak!$Q$4+Y337*árak!$R$4+Z337*árak!$S$4+AA337*árak!$T$4+AB337*árak!$U$4+AC337*árak!$V$4+AD337*árak!$W$4+AE337*árak!$X$4+AF337*árak!$Y$4+AG337*árak!$Z$4+AH337*árak!$AA$4+AI337*árak!$AB$4+AJ337*árak!$AC$4+AK337*árak!$AD$4+AL337*árak!$AE$4+AM337*árak!$AF$4+AN337*árak!$AG$4</f>
        <v>23591</v>
      </c>
      <c r="AP337" s="28">
        <f t="shared" si="10"/>
        <v>245384</v>
      </c>
    </row>
    <row r="338" spans="1:42" ht="15.75">
      <c r="A338" s="40" t="s">
        <v>54</v>
      </c>
      <c r="B338" s="40" t="s">
        <v>805</v>
      </c>
      <c r="C338" s="40" t="s">
        <v>806</v>
      </c>
      <c r="D338" s="8" t="s">
        <v>36</v>
      </c>
      <c r="E338" s="28">
        <f t="shared" si="11"/>
        <v>24360</v>
      </c>
      <c r="F338" s="42"/>
      <c r="G338" s="42"/>
      <c r="H338" s="42"/>
      <c r="I338" s="42"/>
      <c r="J338" s="28">
        <f>F338*árak!$A$4+G338*árak!$B$4+H338*árak!$C$4+I338*árak!$D$4</f>
        <v>0</v>
      </c>
      <c r="K338" s="42"/>
      <c r="L338" s="42"/>
      <c r="M338" s="42"/>
      <c r="N338" s="42"/>
      <c r="O338" s="42"/>
      <c r="P338" s="42"/>
      <c r="Q338" s="42"/>
      <c r="R338" s="22">
        <f>+K338*árak!$E$4+'ÖTE 2021'!L338*árak!$F$4+'ÖTE 2021'!M338*árak!$G$4+'ÖTE 2021'!N338*árak!$H$4+'ÖTE 2021'!O338*árak!$I$4+'ÖTE 2021'!P338*árak!$J$4+'ÖTE 2021'!Q338*árak!$K$4</f>
        <v>0</v>
      </c>
      <c r="S338" s="42"/>
      <c r="T338" s="42"/>
      <c r="U338" s="42"/>
      <c r="V338" s="42"/>
      <c r="W338" s="42"/>
      <c r="X338" s="42"/>
      <c r="Y338" s="42"/>
      <c r="Z338" s="42"/>
      <c r="AA338" s="42"/>
      <c r="AB338" s="42">
        <v>1</v>
      </c>
      <c r="AC338" s="42"/>
      <c r="AD338" s="42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>
        <v>1</v>
      </c>
      <c r="AO338" s="23">
        <f>+S338*árak!$L$4+T338*árak!$M$4+U338*árak!$N$4+V338*árak!$O$4+W338*árak!$P$4+X338*árak!$Q$4+Y338*árak!$R$4+Z338*árak!$S$4+AA338*árak!$T$4+AB338*árak!$U$4+AC338*árak!$V$4+AD338*árak!$W$4+AE338*árak!$X$4+AF338*árak!$Y$4+AG338*árak!$Z$4+AH338*árak!$AA$4+AI338*árak!$AB$4+AJ338*árak!$AC$4+AK338*árak!$AD$4+AL338*árak!$AE$4+AM338*árak!$AF$4+AN338*árak!$AG$4</f>
        <v>24360</v>
      </c>
      <c r="AP338" s="28">
        <f t="shared" si="10"/>
        <v>24360</v>
      </c>
    </row>
    <row r="339" spans="1:42" ht="15.75">
      <c r="A339" s="40" t="s">
        <v>54</v>
      </c>
      <c r="B339" s="40" t="s">
        <v>807</v>
      </c>
      <c r="C339" s="40" t="s">
        <v>808</v>
      </c>
      <c r="D339" s="8" t="s">
        <v>35</v>
      </c>
      <c r="E339" s="28">
        <f t="shared" si="11"/>
        <v>606425</v>
      </c>
      <c r="F339" s="42"/>
      <c r="G339" s="42"/>
      <c r="H339" s="42"/>
      <c r="I339" s="42"/>
      <c r="J339" s="28">
        <f>F339*árak!$A$4+G339*árak!$B$4+H339*árak!$C$4+I339*árak!$D$4</f>
        <v>0</v>
      </c>
      <c r="K339" s="42">
        <v>2</v>
      </c>
      <c r="L339" s="42"/>
      <c r="M339" s="42"/>
      <c r="N339" s="42"/>
      <c r="O339" s="42"/>
      <c r="P339" s="42">
        <v>1</v>
      </c>
      <c r="Q339" s="42"/>
      <c r="R339" s="22">
        <f>+K339*árak!$E$4+'ÖTE 2021'!L339*árak!$F$4+'ÖTE 2021'!M339*árak!$G$4+'ÖTE 2021'!N339*árak!$H$4+'ÖTE 2021'!O339*árak!$I$4+'ÖTE 2021'!P339*árak!$J$4+'ÖTE 2021'!Q339*árak!$K$4</f>
        <v>113030</v>
      </c>
      <c r="S339" s="42">
        <v>1</v>
      </c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23">
        <f>+S339*árak!$L$4+T339*árak!$M$4+U339*árak!$N$4+V339*árak!$O$4+W339*árak!$P$4+X339*árak!$Q$4+Y339*árak!$R$4+Z339*árak!$S$4+AA339*árak!$T$4+AB339*árak!$U$4+AC339*árak!$V$4+AD339*árak!$W$4+AE339*árak!$X$4+AF339*árak!$Y$4+AG339*árak!$Z$4+AH339*árak!$AA$4+AI339*árak!$AB$4+AJ339*árak!$AC$4+AK339*árak!$AD$4+AL339*árak!$AE$4+AM339*árak!$AF$4+AN339*árak!$AG$4</f>
        <v>493395</v>
      </c>
      <c r="AP339" s="28">
        <f t="shared" si="10"/>
        <v>606425</v>
      </c>
    </row>
    <row r="340" spans="1:42" ht="15.75">
      <c r="A340" s="40" t="s">
        <v>54</v>
      </c>
      <c r="B340" s="40" t="s">
        <v>809</v>
      </c>
      <c r="C340" s="40" t="s">
        <v>810</v>
      </c>
      <c r="D340" s="8" t="s">
        <v>35</v>
      </c>
      <c r="E340" s="28">
        <f t="shared" si="11"/>
        <v>148336</v>
      </c>
      <c r="F340" s="42"/>
      <c r="G340" s="42"/>
      <c r="H340" s="42"/>
      <c r="I340" s="42"/>
      <c r="J340" s="28">
        <f>F340*árak!$A$4+G340*árak!$B$4+H340*árak!$C$4+I340*árak!$D$4</f>
        <v>0</v>
      </c>
      <c r="K340" s="42"/>
      <c r="L340" s="42"/>
      <c r="M340" s="42"/>
      <c r="N340" s="42"/>
      <c r="O340" s="42"/>
      <c r="P340" s="42">
        <v>4</v>
      </c>
      <c r="Q340" s="42"/>
      <c r="R340" s="22">
        <f>+K340*árak!$E$4+'ÖTE 2021'!L340*árak!$F$4+'ÖTE 2021'!M340*árak!$G$4+'ÖTE 2021'!N340*árak!$H$4+'ÖTE 2021'!O340*árak!$I$4+'ÖTE 2021'!P340*árak!$J$4+'ÖTE 2021'!Q340*árak!$K$4</f>
        <v>148336</v>
      </c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23">
        <f>+S340*árak!$L$4+T340*árak!$M$4+U340*árak!$N$4+V340*árak!$O$4+W340*árak!$P$4+X340*árak!$Q$4+Y340*árak!$R$4+Z340*árak!$S$4+AA340*árak!$T$4+AB340*árak!$U$4+AC340*árak!$V$4+AD340*árak!$W$4+AE340*árak!$X$4+AF340*árak!$Y$4+AG340*árak!$Z$4+AH340*árak!$AA$4+AI340*árak!$AB$4+AJ340*árak!$AC$4+AK340*árak!$AD$4+AL340*árak!$AE$4+AM340*árak!$AF$4+AN340*árak!$AG$4</f>
        <v>0</v>
      </c>
      <c r="AP340" s="28">
        <f t="shared" si="10"/>
        <v>148336</v>
      </c>
    </row>
    <row r="341" spans="1:42" ht="15.75">
      <c r="A341" s="40" t="s">
        <v>54</v>
      </c>
      <c r="B341" s="40" t="s">
        <v>811</v>
      </c>
      <c r="C341" s="40" t="s">
        <v>812</v>
      </c>
      <c r="D341" s="8" t="s">
        <v>35</v>
      </c>
      <c r="E341" s="28">
        <f t="shared" si="11"/>
        <v>0</v>
      </c>
      <c r="F341" s="42"/>
      <c r="G341" s="42"/>
      <c r="H341" s="42"/>
      <c r="I341" s="42"/>
      <c r="J341" s="28">
        <f>F341*árak!$A$4+G341*árak!$B$4+H341*árak!$C$4+I341*árak!$D$4</f>
        <v>0</v>
      </c>
      <c r="K341" s="42"/>
      <c r="L341" s="42"/>
      <c r="M341" s="42"/>
      <c r="N341" s="42"/>
      <c r="O341" s="42"/>
      <c r="P341" s="42"/>
      <c r="Q341" s="42"/>
      <c r="R341" s="22">
        <f>+K341*árak!$E$4+'ÖTE 2021'!L341*árak!$F$4+'ÖTE 2021'!M341*árak!$G$4+'ÖTE 2021'!N341*árak!$H$4+'ÖTE 2021'!O341*árak!$I$4+'ÖTE 2021'!P341*árak!$J$4+'ÖTE 2021'!Q341*árak!$K$4</f>
        <v>0</v>
      </c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23">
        <f>+S341*árak!$L$4+T341*árak!$M$4+U341*árak!$N$4+V341*árak!$O$4+W341*árak!$P$4+X341*árak!$Q$4+Y341*árak!$R$4+Z341*árak!$S$4+AA341*árak!$T$4+AB341*árak!$U$4+AC341*árak!$V$4+AD341*árak!$W$4+AE341*árak!$X$4+AF341*árak!$Y$4+AG341*árak!$Z$4+AH341*árak!$AA$4+AI341*árak!$AB$4+AJ341*árak!$AC$4+AK341*árak!$AD$4+AL341*árak!$AE$4+AM341*árak!$AF$4+AN341*árak!$AG$4</f>
        <v>0</v>
      </c>
      <c r="AP341" s="28">
        <f t="shared" si="10"/>
        <v>0</v>
      </c>
    </row>
    <row r="342" spans="1:42" ht="15.75">
      <c r="A342" s="40" t="s">
        <v>54</v>
      </c>
      <c r="B342" s="40" t="s">
        <v>813</v>
      </c>
      <c r="C342" s="40" t="s">
        <v>814</v>
      </c>
      <c r="D342" s="8" t="s">
        <v>35</v>
      </c>
      <c r="E342" s="28">
        <f t="shared" si="11"/>
        <v>965343</v>
      </c>
      <c r="F342" s="42"/>
      <c r="G342" s="42"/>
      <c r="H342" s="42">
        <v>1</v>
      </c>
      <c r="I342" s="42"/>
      <c r="J342" s="28">
        <f>F342*árak!$A$4+G342*árak!$B$4+H342*árak!$C$4+I342*árak!$D$4</f>
        <v>965343</v>
      </c>
      <c r="K342" s="42"/>
      <c r="L342" s="42"/>
      <c r="M342" s="42"/>
      <c r="N342" s="42"/>
      <c r="O342" s="42"/>
      <c r="P342" s="42"/>
      <c r="Q342" s="42"/>
      <c r="R342" s="22">
        <f>+K342*árak!$E$4+'ÖTE 2021'!L342*árak!$F$4+'ÖTE 2021'!M342*árak!$G$4+'ÖTE 2021'!N342*árak!$H$4+'ÖTE 2021'!O342*árak!$I$4+'ÖTE 2021'!P342*árak!$J$4+'ÖTE 2021'!Q342*árak!$K$4</f>
        <v>0</v>
      </c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23">
        <f>+S342*árak!$L$4+T342*árak!$M$4+U342*árak!$N$4+V342*árak!$O$4+W342*árak!$P$4+X342*árak!$Q$4+Y342*árak!$R$4+Z342*árak!$S$4+AA342*árak!$T$4+AB342*árak!$U$4+AC342*árak!$V$4+AD342*árak!$W$4+AE342*árak!$X$4+AF342*árak!$Y$4+AG342*árak!$Z$4+AH342*árak!$AA$4+AI342*árak!$AB$4+AJ342*árak!$AC$4+AK342*árak!$AD$4+AL342*árak!$AE$4+AM342*árak!$AF$4+AN342*árak!$AG$4</f>
        <v>0</v>
      </c>
      <c r="AP342" s="28">
        <f t="shared" si="10"/>
        <v>0</v>
      </c>
    </row>
    <row r="343" spans="1:42" ht="15.75">
      <c r="A343" s="40" t="s">
        <v>54</v>
      </c>
      <c r="B343" s="40" t="s">
        <v>815</v>
      </c>
      <c r="C343" s="40" t="s">
        <v>816</v>
      </c>
      <c r="D343" s="8" t="s">
        <v>36</v>
      </c>
      <c r="E343" s="28">
        <f t="shared" si="11"/>
        <v>316094</v>
      </c>
      <c r="F343" s="42"/>
      <c r="G343" s="42"/>
      <c r="H343" s="42"/>
      <c r="I343" s="42"/>
      <c r="J343" s="28">
        <f>F343*árak!$A$4+G343*árak!$B$4+H343*árak!$C$4+I343*árak!$D$4</f>
        <v>0</v>
      </c>
      <c r="K343" s="42"/>
      <c r="L343" s="42"/>
      <c r="M343" s="42"/>
      <c r="N343" s="42"/>
      <c r="O343" s="42">
        <v>2</v>
      </c>
      <c r="P343" s="42">
        <v>2</v>
      </c>
      <c r="Q343" s="42"/>
      <c r="R343" s="22">
        <f>+K343*árak!$E$4+'ÖTE 2021'!L343*árak!$F$4+'ÖTE 2021'!M343*árak!$G$4+'ÖTE 2021'!N343*árak!$H$4+'ÖTE 2021'!O343*árak!$I$4+'ÖTE 2021'!P343*árak!$J$4+'ÖTE 2021'!Q343*árak!$K$4</f>
        <v>183388</v>
      </c>
      <c r="S343" s="42"/>
      <c r="T343" s="42"/>
      <c r="U343" s="42"/>
      <c r="V343" s="42">
        <v>3</v>
      </c>
      <c r="W343" s="42"/>
      <c r="X343" s="42"/>
      <c r="Y343" s="42"/>
      <c r="Z343" s="42">
        <v>4</v>
      </c>
      <c r="AA343" s="42"/>
      <c r="AB343" s="42">
        <v>1</v>
      </c>
      <c r="AC343" s="42"/>
      <c r="AD343" s="42"/>
      <c r="AE343" s="43">
        <v>1</v>
      </c>
      <c r="AF343" s="43">
        <v>1</v>
      </c>
      <c r="AG343" s="43"/>
      <c r="AH343" s="43"/>
      <c r="AI343" s="43"/>
      <c r="AJ343" s="43">
        <v>1</v>
      </c>
      <c r="AK343" s="43">
        <v>1</v>
      </c>
      <c r="AL343" s="43"/>
      <c r="AM343" s="43"/>
      <c r="AN343" s="43"/>
      <c r="AO343" s="23">
        <f>+S343*árak!$L$4+T343*árak!$M$4+U343*árak!$N$4+V343*árak!$O$4+W343*árak!$P$4+X343*árak!$Q$4+Y343*árak!$R$4+Z343*árak!$S$4+AA343*árak!$T$4+AB343*árak!$U$4+AC343*árak!$V$4+AD343*árak!$W$4+AE343*árak!$X$4+AF343*árak!$Y$4+AG343*árak!$Z$4+AH343*árak!$AA$4+AI343*árak!$AB$4+AJ343*árak!$AC$4+AK343*árak!$AD$4+AL343*árak!$AE$4+AM343*árak!$AF$4+AN343*árak!$AG$4</f>
        <v>132706</v>
      </c>
      <c r="AP343" s="28">
        <f t="shared" si="10"/>
        <v>316094</v>
      </c>
    </row>
    <row r="344" spans="1:42" ht="15.75">
      <c r="A344" s="40" t="s">
        <v>54</v>
      </c>
      <c r="B344" s="40" t="s">
        <v>817</v>
      </c>
      <c r="C344" s="40" t="s">
        <v>818</v>
      </c>
      <c r="D344" s="8" t="s">
        <v>37</v>
      </c>
      <c r="E344" s="28">
        <f t="shared" si="11"/>
        <v>241593</v>
      </c>
      <c r="F344" s="42"/>
      <c r="G344" s="42"/>
      <c r="H344" s="42"/>
      <c r="I344" s="42"/>
      <c r="J344" s="28">
        <f>F344*árak!$A$4+G344*árak!$B$4+H344*árak!$C$4+I344*árak!$D$4</f>
        <v>0</v>
      </c>
      <c r="K344" s="42"/>
      <c r="L344" s="42"/>
      <c r="M344" s="42">
        <v>1</v>
      </c>
      <c r="N344" s="42"/>
      <c r="O344" s="42">
        <v>2</v>
      </c>
      <c r="P344" s="42">
        <v>2</v>
      </c>
      <c r="Q344" s="42"/>
      <c r="R344" s="22">
        <f>+K344*árak!$E$4+'ÖTE 2021'!L344*árak!$F$4+'ÖTE 2021'!M344*árak!$G$4+'ÖTE 2021'!N344*árak!$H$4+'ÖTE 2021'!O344*árak!$I$4+'ÖTE 2021'!P344*árak!$J$4+'ÖTE 2021'!Q344*árak!$K$4</f>
        <v>216281</v>
      </c>
      <c r="S344" s="42"/>
      <c r="T344" s="42"/>
      <c r="U344" s="42"/>
      <c r="V344" s="42"/>
      <c r="W344" s="42"/>
      <c r="X344" s="42"/>
      <c r="Y344" s="42"/>
      <c r="Z344" s="42"/>
      <c r="AA344" s="42"/>
      <c r="AB344" s="42">
        <v>1</v>
      </c>
      <c r="AC344" s="42"/>
      <c r="AD344" s="42">
        <v>1</v>
      </c>
      <c r="AE344" s="43"/>
      <c r="AF344" s="43">
        <v>1</v>
      </c>
      <c r="AG344" s="43"/>
      <c r="AH344" s="43"/>
      <c r="AI344" s="43">
        <v>1</v>
      </c>
      <c r="AJ344" s="43"/>
      <c r="AK344" s="43"/>
      <c r="AL344" s="43"/>
      <c r="AM344" s="43"/>
      <c r="AN344" s="43"/>
      <c r="AO344" s="23">
        <f>+S344*árak!$L$4+T344*árak!$M$4+U344*árak!$N$4+V344*árak!$O$4+W344*árak!$P$4+X344*árak!$Q$4+Y344*árak!$R$4+Z344*árak!$S$4+AA344*árak!$T$4+AB344*árak!$U$4+AC344*árak!$V$4+AD344*árak!$W$4+AE344*árak!$X$4+AF344*árak!$Y$4+AG344*árak!$Z$4+AH344*árak!$AA$4+AI344*árak!$AB$4+AJ344*árak!$AC$4+AK344*árak!$AD$4+AL344*árak!$AE$4+AM344*árak!$AF$4+AN344*árak!$AG$4</f>
        <v>25312</v>
      </c>
      <c r="AP344" s="28">
        <f t="shared" si="10"/>
        <v>241593</v>
      </c>
    </row>
    <row r="345" spans="1:42" ht="15.75">
      <c r="A345" s="40" t="s">
        <v>54</v>
      </c>
      <c r="B345" s="40" t="s">
        <v>819</v>
      </c>
      <c r="C345" s="40" t="s">
        <v>820</v>
      </c>
      <c r="D345" s="8" t="s">
        <v>36</v>
      </c>
      <c r="E345" s="28">
        <f t="shared" si="11"/>
        <v>20638</v>
      </c>
      <c r="F345" s="42"/>
      <c r="G345" s="42"/>
      <c r="H345" s="42"/>
      <c r="I345" s="42"/>
      <c r="J345" s="28">
        <f>F345*árak!$A$4+G345*árak!$B$4+H345*árak!$C$4+I345*árak!$D$4</f>
        <v>0</v>
      </c>
      <c r="K345" s="42"/>
      <c r="L345" s="42"/>
      <c r="M345" s="42"/>
      <c r="N345" s="42"/>
      <c r="O345" s="42"/>
      <c r="P345" s="42"/>
      <c r="Q345" s="42"/>
      <c r="R345" s="22">
        <f>+K345*árak!$E$4+'ÖTE 2021'!L345*árak!$F$4+'ÖTE 2021'!M345*árak!$G$4+'ÖTE 2021'!N345*árak!$H$4+'ÖTE 2021'!O345*árak!$I$4+'ÖTE 2021'!P345*árak!$J$4+'ÖTE 2021'!Q345*árak!$K$4</f>
        <v>0</v>
      </c>
      <c r="S345" s="42"/>
      <c r="T345" s="42"/>
      <c r="U345" s="42"/>
      <c r="V345" s="42"/>
      <c r="W345" s="42"/>
      <c r="X345" s="42"/>
      <c r="Y345" s="42"/>
      <c r="Z345" s="42"/>
      <c r="AA345" s="42">
        <v>2</v>
      </c>
      <c r="AB345" s="42"/>
      <c r="AC345" s="42"/>
      <c r="AD345" s="42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>
        <v>1</v>
      </c>
      <c r="AO345" s="23">
        <f>+S345*árak!$L$4+T345*árak!$M$4+U345*árak!$N$4+V345*árak!$O$4+W345*árak!$P$4+X345*árak!$Q$4+Y345*árak!$R$4+Z345*árak!$S$4+AA345*árak!$T$4+AB345*árak!$U$4+AC345*árak!$V$4+AD345*árak!$W$4+AE345*árak!$X$4+AF345*árak!$Y$4+AG345*árak!$Z$4+AH345*árak!$AA$4+AI345*árak!$AB$4+AJ345*árak!$AC$4+AK345*árak!$AD$4+AL345*árak!$AE$4+AM345*árak!$AF$4+AN345*árak!$AG$4</f>
        <v>20638</v>
      </c>
      <c r="AP345" s="28">
        <f t="shared" si="10"/>
        <v>20638</v>
      </c>
    </row>
    <row r="346" spans="1:42" ht="15.75">
      <c r="A346" s="40" t="s">
        <v>54</v>
      </c>
      <c r="B346" s="40" t="s">
        <v>821</v>
      </c>
      <c r="C346" s="40" t="s">
        <v>822</v>
      </c>
      <c r="D346" s="8" t="s">
        <v>36</v>
      </c>
      <c r="E346" s="28">
        <f t="shared" si="11"/>
        <v>460460</v>
      </c>
      <c r="F346" s="42">
        <v>1</v>
      </c>
      <c r="G346" s="42"/>
      <c r="H346" s="42"/>
      <c r="I346" s="42"/>
      <c r="J346" s="28">
        <f>F346*árak!$A$4+G346*árak!$B$4+H346*árak!$C$4+I346*árak!$D$4</f>
        <v>460460</v>
      </c>
      <c r="K346" s="42"/>
      <c r="L346" s="42"/>
      <c r="M346" s="42"/>
      <c r="N346" s="42"/>
      <c r="O346" s="42"/>
      <c r="P346" s="42"/>
      <c r="Q346" s="42"/>
      <c r="R346" s="22">
        <f>+K346*árak!$E$4+'ÖTE 2021'!L346*árak!$F$4+'ÖTE 2021'!M346*árak!$G$4+'ÖTE 2021'!N346*árak!$H$4+'ÖTE 2021'!O346*árak!$I$4+'ÖTE 2021'!P346*árak!$J$4+'ÖTE 2021'!Q346*árak!$K$4</f>
        <v>0</v>
      </c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23">
        <f>+S346*árak!$L$4+T346*árak!$M$4+U346*árak!$N$4+V346*árak!$O$4+W346*árak!$P$4+X346*árak!$Q$4+Y346*árak!$R$4+Z346*árak!$S$4+AA346*árak!$T$4+AB346*árak!$U$4+AC346*árak!$V$4+AD346*árak!$W$4+AE346*árak!$X$4+AF346*árak!$Y$4+AG346*árak!$Z$4+AH346*árak!$AA$4+AI346*árak!$AB$4+AJ346*árak!$AC$4+AK346*árak!$AD$4+AL346*árak!$AE$4+AM346*árak!$AF$4+AN346*árak!$AG$4</f>
        <v>0</v>
      </c>
      <c r="AP346" s="28">
        <f t="shared" si="10"/>
        <v>0</v>
      </c>
    </row>
    <row r="347" spans="1:42" ht="15.75">
      <c r="A347" s="40" t="s">
        <v>54</v>
      </c>
      <c r="B347" s="40" t="s">
        <v>823</v>
      </c>
      <c r="C347" s="40" t="s">
        <v>824</v>
      </c>
      <c r="D347" s="8" t="s">
        <v>35</v>
      </c>
      <c r="E347" s="28">
        <f t="shared" si="11"/>
        <v>0</v>
      </c>
      <c r="F347" s="42"/>
      <c r="G347" s="42"/>
      <c r="H347" s="42"/>
      <c r="I347" s="42"/>
      <c r="J347" s="28">
        <f>F347*árak!$A$4+G347*árak!$B$4+H347*árak!$C$4+I347*árak!$D$4</f>
        <v>0</v>
      </c>
      <c r="K347" s="42"/>
      <c r="L347" s="42"/>
      <c r="M347" s="42"/>
      <c r="N347" s="42"/>
      <c r="O347" s="42"/>
      <c r="P347" s="42"/>
      <c r="Q347" s="42"/>
      <c r="R347" s="22">
        <f>+K347*árak!$E$4+'ÖTE 2021'!L347*árak!$F$4+'ÖTE 2021'!M347*árak!$G$4+'ÖTE 2021'!N347*árak!$H$4+'ÖTE 2021'!O347*árak!$I$4+'ÖTE 2021'!P347*árak!$J$4+'ÖTE 2021'!Q347*árak!$K$4</f>
        <v>0</v>
      </c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23">
        <f>+S347*árak!$L$4+T347*árak!$M$4+U347*árak!$N$4+V347*árak!$O$4+W347*árak!$P$4+X347*árak!$Q$4+Y347*árak!$R$4+Z347*árak!$S$4+AA347*árak!$T$4+AB347*árak!$U$4+AC347*árak!$V$4+AD347*árak!$W$4+AE347*árak!$X$4+AF347*árak!$Y$4+AG347*árak!$Z$4+AH347*árak!$AA$4+AI347*árak!$AB$4+AJ347*árak!$AC$4+AK347*árak!$AD$4+AL347*árak!$AE$4+AM347*árak!$AF$4+AN347*árak!$AG$4</f>
        <v>0</v>
      </c>
      <c r="AP347" s="28">
        <f t="shared" si="10"/>
        <v>0</v>
      </c>
    </row>
    <row r="348" spans="1:42" ht="15.75">
      <c r="A348" s="40" t="s">
        <v>54</v>
      </c>
      <c r="B348" s="40" t="s">
        <v>825</v>
      </c>
      <c r="C348" s="40" t="s">
        <v>826</v>
      </c>
      <c r="D348" s="8" t="s">
        <v>35</v>
      </c>
      <c r="E348" s="28">
        <f t="shared" si="11"/>
        <v>0</v>
      </c>
      <c r="F348" s="42"/>
      <c r="G348" s="42"/>
      <c r="H348" s="42"/>
      <c r="I348" s="42"/>
      <c r="J348" s="28">
        <f>F348*árak!$A$4+G348*árak!$B$4+H348*árak!$C$4+I348*árak!$D$4</f>
        <v>0</v>
      </c>
      <c r="K348" s="42"/>
      <c r="L348" s="42"/>
      <c r="M348" s="42"/>
      <c r="N348" s="42"/>
      <c r="O348" s="42"/>
      <c r="P348" s="42"/>
      <c r="Q348" s="42"/>
      <c r="R348" s="22">
        <f>+K348*árak!$E$4+'ÖTE 2021'!L348*árak!$F$4+'ÖTE 2021'!M348*árak!$G$4+'ÖTE 2021'!N348*árak!$H$4+'ÖTE 2021'!O348*árak!$I$4+'ÖTE 2021'!P348*árak!$J$4+'ÖTE 2021'!Q348*árak!$K$4</f>
        <v>0</v>
      </c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23">
        <f>+S348*árak!$L$4+T348*árak!$M$4+U348*árak!$N$4+V348*árak!$O$4+W348*árak!$P$4+X348*árak!$Q$4+Y348*árak!$R$4+Z348*árak!$S$4+AA348*árak!$T$4+AB348*árak!$U$4+AC348*árak!$V$4+AD348*árak!$W$4+AE348*árak!$X$4+AF348*árak!$Y$4+AG348*árak!$Z$4+AH348*árak!$AA$4+AI348*árak!$AB$4+AJ348*árak!$AC$4+AK348*árak!$AD$4+AL348*árak!$AE$4+AM348*árak!$AF$4+AN348*árak!$AG$4</f>
        <v>0</v>
      </c>
      <c r="AP348" s="28">
        <f t="shared" si="10"/>
        <v>0</v>
      </c>
    </row>
    <row r="349" spans="1:42" ht="15.75">
      <c r="A349" s="40" t="s">
        <v>54</v>
      </c>
      <c r="B349" s="40" t="s">
        <v>827</v>
      </c>
      <c r="C349" s="40" t="s">
        <v>828</v>
      </c>
      <c r="D349" s="8" t="s">
        <v>35</v>
      </c>
      <c r="E349" s="28">
        <f t="shared" si="11"/>
        <v>282204</v>
      </c>
      <c r="F349" s="42"/>
      <c r="G349" s="42"/>
      <c r="H349" s="42"/>
      <c r="I349" s="42"/>
      <c r="J349" s="28">
        <f>F349*árak!$A$4+G349*árak!$B$4+H349*árak!$C$4+I349*árak!$D$4</f>
        <v>0</v>
      </c>
      <c r="K349" s="42"/>
      <c r="L349" s="42"/>
      <c r="M349" s="42">
        <v>4</v>
      </c>
      <c r="N349" s="42"/>
      <c r="O349" s="42"/>
      <c r="P349" s="42"/>
      <c r="Q349" s="42"/>
      <c r="R349" s="22">
        <f>+K349*árak!$E$4+'ÖTE 2021'!L349*árak!$F$4+'ÖTE 2021'!M349*árak!$G$4+'ÖTE 2021'!N349*árak!$H$4+'ÖTE 2021'!O349*árak!$I$4+'ÖTE 2021'!P349*árak!$J$4+'ÖTE 2021'!Q349*árak!$K$4</f>
        <v>131572</v>
      </c>
      <c r="S349" s="42"/>
      <c r="T349" s="42">
        <v>1</v>
      </c>
      <c r="U349" s="42"/>
      <c r="V349" s="42"/>
      <c r="W349" s="42"/>
      <c r="X349" s="42"/>
      <c r="Y349" s="42">
        <v>2</v>
      </c>
      <c r="Z349" s="42"/>
      <c r="AA349" s="42"/>
      <c r="AB349" s="42"/>
      <c r="AC349" s="42"/>
      <c r="AD349" s="42">
        <v>2</v>
      </c>
      <c r="AE349" s="43">
        <v>1</v>
      </c>
      <c r="AF349" s="43"/>
      <c r="AG349" s="43"/>
      <c r="AH349" s="43">
        <v>5</v>
      </c>
      <c r="AI349" s="43"/>
      <c r="AJ349" s="43">
        <v>2</v>
      </c>
      <c r="AK349" s="43">
        <v>6</v>
      </c>
      <c r="AL349" s="43"/>
      <c r="AM349" s="43"/>
      <c r="AN349" s="43"/>
      <c r="AO349" s="23">
        <f>+S349*árak!$L$4+T349*árak!$M$4+U349*árak!$N$4+V349*árak!$O$4+W349*árak!$P$4+X349*árak!$Q$4+Y349*árak!$R$4+Z349*árak!$S$4+AA349*árak!$T$4+AB349*árak!$U$4+AC349*árak!$V$4+AD349*árak!$W$4+AE349*árak!$X$4+AF349*árak!$Y$4+AG349*árak!$Z$4+AH349*árak!$AA$4+AI349*árak!$AB$4+AJ349*árak!$AC$4+AK349*árak!$AD$4+AL349*árak!$AE$4+AM349*árak!$AF$4+AN349*árak!$AG$4</f>
        <v>150632</v>
      </c>
      <c r="AP349" s="28">
        <f t="shared" si="10"/>
        <v>282204</v>
      </c>
    </row>
    <row r="350" spans="1:42" ht="15.75">
      <c r="A350" s="40" t="s">
        <v>54</v>
      </c>
      <c r="B350" s="40" t="s">
        <v>829</v>
      </c>
      <c r="C350" s="40" t="s">
        <v>830</v>
      </c>
      <c r="D350" s="8" t="s">
        <v>36</v>
      </c>
      <c r="E350" s="28">
        <f t="shared" si="11"/>
        <v>0</v>
      </c>
      <c r="F350" s="42"/>
      <c r="G350" s="42"/>
      <c r="H350" s="42"/>
      <c r="I350" s="42"/>
      <c r="J350" s="28">
        <f>F350*árak!$A$4+G350*árak!$B$4+H350*árak!$C$4+I350*árak!$D$4</f>
        <v>0</v>
      </c>
      <c r="K350" s="42"/>
      <c r="L350" s="42"/>
      <c r="M350" s="42"/>
      <c r="N350" s="42"/>
      <c r="O350" s="42"/>
      <c r="P350" s="42"/>
      <c r="Q350" s="42"/>
      <c r="R350" s="22">
        <f>+K350*árak!$E$4+'ÖTE 2021'!L350*árak!$F$4+'ÖTE 2021'!M350*árak!$G$4+'ÖTE 2021'!N350*árak!$H$4+'ÖTE 2021'!O350*árak!$I$4+'ÖTE 2021'!P350*árak!$J$4+'ÖTE 2021'!Q350*árak!$K$4</f>
        <v>0</v>
      </c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23">
        <f>+S350*árak!$L$4+T350*árak!$M$4+U350*árak!$N$4+V350*árak!$O$4+W350*árak!$P$4+X350*árak!$Q$4+Y350*árak!$R$4+Z350*árak!$S$4+AA350*árak!$T$4+AB350*árak!$U$4+AC350*árak!$V$4+AD350*árak!$W$4+AE350*árak!$X$4+AF350*árak!$Y$4+AG350*árak!$Z$4+AH350*árak!$AA$4+AI350*árak!$AB$4+AJ350*árak!$AC$4+AK350*árak!$AD$4+AL350*árak!$AE$4+AM350*árak!$AF$4+AN350*árak!$AG$4</f>
        <v>0</v>
      </c>
      <c r="AP350" s="28">
        <f t="shared" si="10"/>
        <v>0</v>
      </c>
    </row>
    <row r="351" spans="1:42" ht="15.75">
      <c r="A351" s="40" t="s">
        <v>54</v>
      </c>
      <c r="B351" s="40" t="s">
        <v>831</v>
      </c>
      <c r="C351" s="40" t="s">
        <v>832</v>
      </c>
      <c r="D351" s="8" t="s">
        <v>36</v>
      </c>
      <c r="E351" s="28">
        <f t="shared" si="11"/>
        <v>352948</v>
      </c>
      <c r="F351" s="42"/>
      <c r="G351" s="42"/>
      <c r="H351" s="42"/>
      <c r="I351" s="42"/>
      <c r="J351" s="28">
        <f>F351*árak!$A$4+G351*árak!$B$4+H351*árak!$C$4+I351*árak!$D$4</f>
        <v>0</v>
      </c>
      <c r="K351" s="42"/>
      <c r="L351" s="42"/>
      <c r="M351" s="42"/>
      <c r="N351" s="42"/>
      <c r="O351" s="42"/>
      <c r="P351" s="42"/>
      <c r="Q351" s="42">
        <v>3</v>
      </c>
      <c r="R351" s="22">
        <f>+K351*árak!$E$4+'ÖTE 2021'!L351*árak!$F$4+'ÖTE 2021'!M351*árak!$G$4+'ÖTE 2021'!N351*árak!$H$4+'ÖTE 2021'!O351*árak!$I$4+'ÖTE 2021'!P351*árak!$J$4+'ÖTE 2021'!Q351*árak!$K$4</f>
        <v>291618</v>
      </c>
      <c r="S351" s="42"/>
      <c r="T351" s="42"/>
      <c r="U351" s="42"/>
      <c r="V351" s="42"/>
      <c r="W351" s="42"/>
      <c r="X351" s="42"/>
      <c r="Y351" s="42"/>
      <c r="Z351" s="42"/>
      <c r="AA351" s="42"/>
      <c r="AB351" s="42">
        <v>1</v>
      </c>
      <c r="AC351" s="42"/>
      <c r="AD351" s="42"/>
      <c r="AE351" s="43"/>
      <c r="AF351" s="43"/>
      <c r="AG351" s="43">
        <v>3</v>
      </c>
      <c r="AH351" s="43">
        <v>2</v>
      </c>
      <c r="AI351" s="43">
        <v>3</v>
      </c>
      <c r="AJ351" s="43">
        <v>1</v>
      </c>
      <c r="AK351" s="43"/>
      <c r="AL351" s="43"/>
      <c r="AM351" s="43"/>
      <c r="AN351" s="43"/>
      <c r="AO351" s="23">
        <f>+S351*árak!$L$4+T351*árak!$M$4+U351*árak!$N$4+V351*árak!$O$4+W351*árak!$P$4+X351*árak!$Q$4+Y351*árak!$R$4+Z351*árak!$S$4+AA351*árak!$T$4+AB351*árak!$U$4+AC351*árak!$V$4+AD351*árak!$W$4+AE351*árak!$X$4+AF351*árak!$Y$4+AG351*árak!$Z$4+AH351*árak!$AA$4+AI351*árak!$AB$4+AJ351*árak!$AC$4+AK351*árak!$AD$4+AL351*árak!$AE$4+AM351*árak!$AF$4+AN351*árak!$AG$4</f>
        <v>61330</v>
      </c>
      <c r="AP351" s="28">
        <f t="shared" si="10"/>
        <v>352948</v>
      </c>
    </row>
    <row r="352" spans="1:42" ht="15.75">
      <c r="A352" s="40" t="s">
        <v>54</v>
      </c>
      <c r="B352" s="40" t="s">
        <v>833</v>
      </c>
      <c r="C352" s="40" t="s">
        <v>834</v>
      </c>
      <c r="D352" s="8" t="s">
        <v>35</v>
      </c>
      <c r="E352" s="28">
        <f t="shared" si="11"/>
        <v>0</v>
      </c>
      <c r="F352" s="42"/>
      <c r="G352" s="42"/>
      <c r="H352" s="42"/>
      <c r="I352" s="42"/>
      <c r="J352" s="28">
        <f>F352*árak!$A$4+G352*árak!$B$4+H352*árak!$C$4+I352*árak!$D$4</f>
        <v>0</v>
      </c>
      <c r="K352" s="42"/>
      <c r="L352" s="42"/>
      <c r="M352" s="42"/>
      <c r="N352" s="42"/>
      <c r="O352" s="42"/>
      <c r="P352" s="42"/>
      <c r="Q352" s="42"/>
      <c r="R352" s="22">
        <f>+K352*árak!$E$4+'ÖTE 2021'!L352*árak!$F$4+'ÖTE 2021'!M352*árak!$G$4+'ÖTE 2021'!N352*árak!$H$4+'ÖTE 2021'!O352*árak!$I$4+'ÖTE 2021'!P352*árak!$J$4+'ÖTE 2021'!Q352*árak!$K$4</f>
        <v>0</v>
      </c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23">
        <f>+S352*árak!$L$4+T352*árak!$M$4+U352*árak!$N$4+V352*árak!$O$4+W352*árak!$P$4+X352*árak!$Q$4+Y352*árak!$R$4+Z352*árak!$S$4+AA352*árak!$T$4+AB352*árak!$U$4+AC352*árak!$V$4+AD352*árak!$W$4+AE352*árak!$X$4+AF352*árak!$Y$4+AG352*árak!$Z$4+AH352*árak!$AA$4+AI352*árak!$AB$4+AJ352*árak!$AC$4+AK352*árak!$AD$4+AL352*árak!$AE$4+AM352*árak!$AF$4+AN352*árak!$AG$4</f>
        <v>0</v>
      </c>
      <c r="AP352" s="28">
        <f t="shared" si="10"/>
        <v>0</v>
      </c>
    </row>
    <row r="353" spans="1:42" ht="15.75">
      <c r="A353" s="40" t="s">
        <v>54</v>
      </c>
      <c r="B353" s="40" t="s">
        <v>835</v>
      </c>
      <c r="C353" s="40" t="s">
        <v>836</v>
      </c>
      <c r="D353" s="8" t="s">
        <v>35</v>
      </c>
      <c r="E353" s="28">
        <f t="shared" si="11"/>
        <v>291618</v>
      </c>
      <c r="F353" s="42"/>
      <c r="G353" s="42"/>
      <c r="H353" s="42"/>
      <c r="I353" s="42"/>
      <c r="J353" s="28">
        <f>F353*árak!$A$4+G353*árak!$B$4+H353*árak!$C$4+I353*árak!$D$4</f>
        <v>0</v>
      </c>
      <c r="K353" s="42"/>
      <c r="L353" s="42"/>
      <c r="M353" s="42"/>
      <c r="N353" s="42"/>
      <c r="O353" s="42"/>
      <c r="P353" s="42"/>
      <c r="Q353" s="42">
        <v>3</v>
      </c>
      <c r="R353" s="22">
        <f>+K353*árak!$E$4+'ÖTE 2021'!L353*árak!$F$4+'ÖTE 2021'!M353*árak!$G$4+'ÖTE 2021'!N353*árak!$H$4+'ÖTE 2021'!O353*árak!$I$4+'ÖTE 2021'!P353*árak!$J$4+'ÖTE 2021'!Q353*árak!$K$4</f>
        <v>291618</v>
      </c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23">
        <f>+S353*árak!$L$4+T353*árak!$M$4+U353*árak!$N$4+V353*árak!$O$4+W353*árak!$P$4+X353*árak!$Q$4+Y353*árak!$R$4+Z353*árak!$S$4+AA353*árak!$T$4+AB353*árak!$U$4+AC353*árak!$V$4+AD353*árak!$W$4+AE353*árak!$X$4+AF353*árak!$Y$4+AG353*árak!$Z$4+AH353*árak!$AA$4+AI353*árak!$AB$4+AJ353*árak!$AC$4+AK353*árak!$AD$4+AL353*árak!$AE$4+AM353*árak!$AF$4+AN353*árak!$AG$4</f>
        <v>0</v>
      </c>
      <c r="AP353" s="28">
        <f t="shared" si="10"/>
        <v>291618</v>
      </c>
    </row>
    <row r="354" spans="1:42" ht="15.75">
      <c r="A354" s="40" t="s">
        <v>45</v>
      </c>
      <c r="B354" s="40" t="s">
        <v>837</v>
      </c>
      <c r="C354" s="40" t="s">
        <v>838</v>
      </c>
      <c r="D354" s="8" t="s">
        <v>36</v>
      </c>
      <c r="E354" s="28">
        <f t="shared" si="11"/>
        <v>535686</v>
      </c>
      <c r="F354" s="42"/>
      <c r="G354" s="42"/>
      <c r="H354" s="42"/>
      <c r="I354" s="42"/>
      <c r="J354" s="28">
        <f>F354*árak!$A$6+G354*árak!$B$6+H354*árak!$C$6+I354*árak!$D$6</f>
        <v>0</v>
      </c>
      <c r="K354" s="42"/>
      <c r="L354" s="42"/>
      <c r="M354" s="42"/>
      <c r="N354" s="42"/>
      <c r="O354" s="42"/>
      <c r="P354" s="42"/>
      <c r="Q354" s="42"/>
      <c r="R354" s="22">
        <f>+K354*árak!$E$4+'ÖTE 2021'!L354*árak!$F$4+'ÖTE 2021'!M354*árak!$G$4+'ÖTE 2021'!N354*árak!$H$4+'ÖTE 2021'!O354*árak!$I$4+'ÖTE 2021'!P354*árak!$J$4+'ÖTE 2021'!Q354*árak!$K$4</f>
        <v>0</v>
      </c>
      <c r="S354" s="42"/>
      <c r="T354" s="42"/>
      <c r="U354" s="42"/>
      <c r="V354" s="42"/>
      <c r="W354" s="42"/>
      <c r="X354" s="42">
        <v>1</v>
      </c>
      <c r="Y354" s="42"/>
      <c r="Z354" s="42"/>
      <c r="AA354" s="42"/>
      <c r="AB354" s="42"/>
      <c r="AC354" s="42"/>
      <c r="AD354" s="42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23">
        <f>+S354*árak!$L$4+T354*árak!$M$4+U354*árak!$N$4+V354*árak!$O$4+W354*árak!$P$4+X354*árak!$Q$4+Y354*árak!$R$4+Z354*árak!$S$4+AA354*árak!$T$4+AB354*árak!$U$4+AC354*árak!$V$4+AD354*árak!$W$4+AE354*árak!$X$4+AF354*árak!$Y$4+AG354*árak!$Z$4+AH354*árak!$AA$4+AI354*árak!$AB$4+AJ354*árak!$AC$4+AK354*árak!$AD$4+AL354*árak!$AE$4+AM354*árak!$AF$4+AN354*árak!$AG$4</f>
        <v>535686</v>
      </c>
      <c r="AP354" s="28">
        <f t="shared" si="10"/>
        <v>535686</v>
      </c>
    </row>
    <row r="355" spans="1:42" ht="15.75">
      <c r="A355" s="40" t="s">
        <v>45</v>
      </c>
      <c r="B355" s="40" t="s">
        <v>861</v>
      </c>
      <c r="C355" s="40" t="s">
        <v>862</v>
      </c>
      <c r="D355" s="8" t="s">
        <v>36</v>
      </c>
      <c r="E355" s="28">
        <f t="shared" si="11"/>
        <v>514985</v>
      </c>
      <c r="F355" s="42"/>
      <c r="G355" s="42"/>
      <c r="H355" s="42"/>
      <c r="I355" s="42"/>
      <c r="J355" s="28">
        <f>F355*árak!$A$6+G355*árak!$B$6+H355*árak!$C$6+I355*árak!$D$6</f>
        <v>0</v>
      </c>
      <c r="K355" s="42"/>
      <c r="L355" s="42"/>
      <c r="M355" s="42"/>
      <c r="N355" s="42"/>
      <c r="O355" s="42"/>
      <c r="P355" s="42"/>
      <c r="Q355" s="42"/>
      <c r="R355" s="22">
        <f>+K355*árak!$E$4+'ÖTE 2021'!L355*árak!$F$4+'ÖTE 2021'!M355*árak!$G$4+'ÖTE 2021'!N355*árak!$H$4+'ÖTE 2021'!O355*árak!$I$4+'ÖTE 2021'!P355*árak!$J$4+'ÖTE 2021'!Q355*árak!$K$4</f>
        <v>0</v>
      </c>
      <c r="S355" s="42"/>
      <c r="T355" s="42"/>
      <c r="U355" s="42"/>
      <c r="V355" s="42"/>
      <c r="W355" s="42">
        <v>1</v>
      </c>
      <c r="X355" s="42"/>
      <c r="Y355" s="42"/>
      <c r="Z355" s="42"/>
      <c r="AA355" s="42"/>
      <c r="AB355" s="42"/>
      <c r="AC355" s="42"/>
      <c r="AD355" s="42"/>
      <c r="AE355" s="43"/>
      <c r="AF355" s="43"/>
      <c r="AG355" s="43"/>
      <c r="AH355" s="43"/>
      <c r="AI355" s="43"/>
      <c r="AJ355" s="43"/>
      <c r="AK355" s="43"/>
      <c r="AL355" s="43"/>
      <c r="AM355" s="43">
        <v>2</v>
      </c>
      <c r="AN355" s="43"/>
      <c r="AO355" s="23">
        <f>+S355*árak!$L$4+T355*árak!$M$4+U355*árak!$N$4+V355*árak!$O$4+W355*árak!$P$4+X355*árak!$Q$4+Y355*árak!$R$4+Z355*árak!$S$4+AA355*árak!$T$4+AB355*árak!$U$4+AC355*árak!$V$4+AD355*árak!$W$4+AE355*árak!$X$4+AF355*árak!$Y$4+AG355*árak!$Z$4+AH355*árak!$AA$4+AI355*árak!$AB$4+AJ355*árak!$AC$4+AK355*árak!$AD$4+AL355*árak!$AE$4+AM355*árak!$AF$4+AN355*árak!$AG$4</f>
        <v>514985</v>
      </c>
      <c r="AP355" s="28">
        <f t="shared" si="10"/>
        <v>514985</v>
      </c>
    </row>
    <row r="356" spans="1:42" ht="15.75">
      <c r="A356" s="40" t="s">
        <v>45</v>
      </c>
      <c r="B356" s="40" t="s">
        <v>873</v>
      </c>
      <c r="C356" s="40" t="s">
        <v>874</v>
      </c>
      <c r="D356" s="8" t="s">
        <v>36</v>
      </c>
      <c r="E356" s="28">
        <f t="shared" si="11"/>
        <v>493903</v>
      </c>
      <c r="F356" s="42"/>
      <c r="G356" s="42"/>
      <c r="H356" s="42"/>
      <c r="I356" s="42"/>
      <c r="J356" s="28">
        <f>F356*árak!$A$6+G356*árak!$B$6+H356*árak!$C$6+I356*árak!$D$6</f>
        <v>0</v>
      </c>
      <c r="K356" s="42"/>
      <c r="L356" s="42"/>
      <c r="M356" s="42"/>
      <c r="N356" s="42"/>
      <c r="O356" s="42"/>
      <c r="P356" s="42"/>
      <c r="Q356" s="42"/>
      <c r="R356" s="22">
        <f>+K356*árak!$E$4+'ÖTE 2021'!L356*árak!$F$4+'ÖTE 2021'!M356*árak!$G$4+'ÖTE 2021'!N356*árak!$H$4+'ÖTE 2021'!O356*árak!$I$4+'ÖTE 2021'!P356*árak!$J$4+'ÖTE 2021'!Q356*árak!$K$4</f>
        <v>0</v>
      </c>
      <c r="S356" s="42"/>
      <c r="T356" s="42"/>
      <c r="U356" s="42"/>
      <c r="V356" s="42"/>
      <c r="W356" s="42">
        <v>1</v>
      </c>
      <c r="X356" s="42"/>
      <c r="Y356" s="42"/>
      <c r="Z356" s="42"/>
      <c r="AA356" s="42"/>
      <c r="AB356" s="42"/>
      <c r="AC356" s="42"/>
      <c r="AD356" s="42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23">
        <f>+S356*árak!$L$4+T356*árak!$M$4+U356*árak!$N$4+V356*árak!$O$4+W356*árak!$P$4+X356*árak!$Q$4+Y356*árak!$R$4+Z356*árak!$S$4+AA356*árak!$T$4+AB356*árak!$U$4+AC356*árak!$V$4+AD356*árak!$W$4+AE356*árak!$X$4+AF356*árak!$Y$4+AG356*árak!$Z$4+AH356*árak!$AA$4+AI356*árak!$AB$4+AJ356*árak!$AC$4+AK356*árak!$AD$4+AL356*árak!$AE$4+AM356*árak!$AF$4+AN356*árak!$AG$4</f>
        <v>493903</v>
      </c>
      <c r="AP356" s="28">
        <f t="shared" si="10"/>
        <v>493903</v>
      </c>
    </row>
    <row r="357" spans="1:42" ht="15.75">
      <c r="A357" s="40" t="s">
        <v>45</v>
      </c>
      <c r="B357" s="40" t="s">
        <v>857</v>
      </c>
      <c r="C357" s="40" t="s">
        <v>858</v>
      </c>
      <c r="D357" s="8" t="s">
        <v>36</v>
      </c>
      <c r="E357" s="28">
        <f t="shared" si="11"/>
        <v>639572</v>
      </c>
      <c r="F357" s="42"/>
      <c r="G357" s="42"/>
      <c r="H357" s="42"/>
      <c r="I357" s="42"/>
      <c r="J357" s="28">
        <f>F357*árak!$A$6+G357*árak!$B$6+H357*árak!$C$6+I357*árak!$D$6</f>
        <v>0</v>
      </c>
      <c r="K357" s="42"/>
      <c r="L357" s="42"/>
      <c r="M357" s="42"/>
      <c r="N357" s="42"/>
      <c r="O357" s="42">
        <v>1</v>
      </c>
      <c r="P357" s="42">
        <v>1</v>
      </c>
      <c r="Q357" s="42"/>
      <c r="R357" s="22">
        <f>+K357*árak!$E$4+'ÖTE 2021'!L357*árak!$F$4+'ÖTE 2021'!M357*árak!$G$4+'ÖTE 2021'!N357*árak!$H$4+'ÖTE 2021'!O357*árak!$I$4+'ÖTE 2021'!P357*árak!$J$4+'ÖTE 2021'!Q357*árak!$K$4</f>
        <v>91694</v>
      </c>
      <c r="S357" s="42"/>
      <c r="T357" s="42"/>
      <c r="U357" s="42"/>
      <c r="V357" s="42"/>
      <c r="W357" s="42"/>
      <c r="X357" s="42">
        <v>1</v>
      </c>
      <c r="Y357" s="42"/>
      <c r="Z357" s="42"/>
      <c r="AA357" s="42"/>
      <c r="AB357" s="42"/>
      <c r="AC357" s="42"/>
      <c r="AD357" s="42">
        <v>1</v>
      </c>
      <c r="AE357" s="43">
        <v>1</v>
      </c>
      <c r="AF357" s="43"/>
      <c r="AG357" s="43"/>
      <c r="AH357" s="43"/>
      <c r="AI357" s="43"/>
      <c r="AJ357" s="43"/>
      <c r="AK357" s="43"/>
      <c r="AL357" s="43"/>
      <c r="AM357" s="43"/>
      <c r="AN357" s="43"/>
      <c r="AO357" s="23">
        <f>+S357*árak!$L$4+T357*árak!$M$4+U357*árak!$N$4+V357*árak!$O$4+W357*árak!$P$4+X357*árak!$Q$4+Y357*árak!$R$4+Z357*árak!$S$4+AA357*árak!$T$4+AB357*árak!$U$4+AC357*árak!$V$4+AD357*árak!$W$4+AE357*árak!$X$4+AF357*árak!$Y$4+AG357*árak!$Z$4+AH357*árak!$AA$4+AI357*árak!$AB$4+AJ357*árak!$AC$4+AK357*árak!$AD$4+AL357*árak!$AE$4+AM357*árak!$AF$4+AN357*árak!$AG$4</f>
        <v>547878</v>
      </c>
      <c r="AP357" s="28">
        <f t="shared" si="10"/>
        <v>639572</v>
      </c>
    </row>
    <row r="358" spans="1:42" ht="15.75">
      <c r="A358" s="40" t="s">
        <v>45</v>
      </c>
      <c r="B358" s="40" t="s">
        <v>847</v>
      </c>
      <c r="C358" s="40" t="s">
        <v>848</v>
      </c>
      <c r="D358" s="8" t="s">
        <v>36</v>
      </c>
      <c r="E358" s="28">
        <f t="shared" si="11"/>
        <v>10160</v>
      </c>
      <c r="F358" s="42"/>
      <c r="G358" s="42"/>
      <c r="H358" s="42"/>
      <c r="I358" s="42"/>
      <c r="J358" s="28">
        <f>F358*árak!$A$6+G358*árak!$B$6+H358*árak!$C$6+I358*árak!$D$6</f>
        <v>0</v>
      </c>
      <c r="K358" s="42"/>
      <c r="L358" s="42"/>
      <c r="M358" s="42"/>
      <c r="N358" s="42"/>
      <c r="O358" s="42"/>
      <c r="P358" s="42"/>
      <c r="Q358" s="42"/>
      <c r="R358" s="22">
        <f>+K358*árak!$E$4+'ÖTE 2021'!L358*árak!$F$4+'ÖTE 2021'!M358*árak!$G$4+'ÖTE 2021'!N358*árak!$H$4+'ÖTE 2021'!O358*árak!$I$4+'ÖTE 2021'!P358*árak!$J$4+'ÖTE 2021'!Q358*árak!$K$4</f>
        <v>0</v>
      </c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>
        <v>1</v>
      </c>
      <c r="AE358" s="43"/>
      <c r="AF358" s="43"/>
      <c r="AG358" s="43"/>
      <c r="AH358" s="43"/>
      <c r="AI358" s="43">
        <v>1</v>
      </c>
      <c r="AJ358" s="43"/>
      <c r="AK358" s="43"/>
      <c r="AL358" s="43"/>
      <c r="AM358" s="43"/>
      <c r="AN358" s="43"/>
      <c r="AO358" s="23">
        <f>+S358*árak!$L$4+T358*árak!$M$4+U358*árak!$N$4+V358*árak!$O$4+W358*árak!$P$4+X358*árak!$Q$4+Y358*árak!$R$4+Z358*árak!$S$4+AA358*árak!$T$4+AB358*árak!$U$4+AC358*árak!$V$4+AD358*árak!$W$4+AE358*árak!$X$4+AF358*árak!$Y$4+AG358*árak!$Z$4+AH358*árak!$AA$4+AI358*árak!$AB$4+AJ358*árak!$AC$4+AK358*árak!$AD$4+AL358*árak!$AE$4+AM358*árak!$AF$4+AN358*árak!$AG$4</f>
        <v>10160</v>
      </c>
      <c r="AP358" s="28">
        <f t="shared" si="10"/>
        <v>10160</v>
      </c>
    </row>
    <row r="359" spans="1:42" ht="15.75">
      <c r="A359" s="40" t="s">
        <v>45</v>
      </c>
      <c r="B359" s="40" t="s">
        <v>839</v>
      </c>
      <c r="C359" s="40" t="s">
        <v>840</v>
      </c>
      <c r="D359" s="8" t="s">
        <v>36</v>
      </c>
      <c r="E359" s="28">
        <f t="shared" si="11"/>
        <v>0</v>
      </c>
      <c r="F359" s="42"/>
      <c r="G359" s="42"/>
      <c r="H359" s="42"/>
      <c r="I359" s="42"/>
      <c r="J359" s="28">
        <f>F359*árak!$A$6+G359*árak!$B$6+H359*árak!$C$6+I359*árak!$D$6</f>
        <v>0</v>
      </c>
      <c r="K359" s="42"/>
      <c r="L359" s="42"/>
      <c r="M359" s="42"/>
      <c r="N359" s="42"/>
      <c r="O359" s="42"/>
      <c r="P359" s="42"/>
      <c r="Q359" s="42"/>
      <c r="R359" s="22">
        <f>+K359*árak!$E$4+'ÖTE 2021'!L359*árak!$F$4+'ÖTE 2021'!M359*árak!$G$4+'ÖTE 2021'!N359*árak!$H$4+'ÖTE 2021'!O359*árak!$I$4+'ÖTE 2021'!P359*árak!$J$4+'ÖTE 2021'!Q359*árak!$K$4</f>
        <v>0</v>
      </c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23">
        <f>+S359*árak!$L$4+T359*árak!$M$4+U359*árak!$N$4+V359*árak!$O$4+W359*árak!$P$4+X359*árak!$Q$4+Y359*árak!$R$4+Z359*árak!$S$4+AA359*árak!$T$4+AB359*árak!$U$4+AC359*árak!$V$4+AD359*árak!$W$4+AE359*árak!$X$4+AF359*árak!$Y$4+AG359*árak!$Z$4+AH359*árak!$AA$4+AI359*árak!$AB$4+AJ359*árak!$AC$4+AK359*árak!$AD$4+AL359*árak!$AE$4+AM359*árak!$AF$4+AN359*árak!$AG$4</f>
        <v>0</v>
      </c>
      <c r="AP359" s="28">
        <f t="shared" si="10"/>
        <v>0</v>
      </c>
    </row>
    <row r="360" spans="1:42" ht="15.75">
      <c r="A360" s="40" t="s">
        <v>45</v>
      </c>
      <c r="B360" s="40" t="s">
        <v>875</v>
      </c>
      <c r="C360" s="40" t="s">
        <v>876</v>
      </c>
      <c r="D360" s="8" t="s">
        <v>36</v>
      </c>
      <c r="E360" s="28">
        <f t="shared" si="11"/>
        <v>424866</v>
      </c>
      <c r="F360" s="42"/>
      <c r="G360" s="42"/>
      <c r="H360" s="42"/>
      <c r="I360" s="42"/>
      <c r="J360" s="28">
        <f>F360*árak!$A$6+G360*árak!$B$6+H360*árak!$C$6+I360*árak!$D$6</f>
        <v>0</v>
      </c>
      <c r="K360" s="42"/>
      <c r="L360" s="42"/>
      <c r="M360" s="42"/>
      <c r="N360" s="42">
        <v>1</v>
      </c>
      <c r="O360" s="42"/>
      <c r="P360" s="42"/>
      <c r="Q360" s="42">
        <v>1</v>
      </c>
      <c r="R360" s="22">
        <f>+K360*árak!$E$4+'ÖTE 2021'!L360*árak!$F$4+'ÖTE 2021'!M360*árak!$G$4+'ÖTE 2021'!N360*árak!$H$4+'ÖTE 2021'!O360*árak!$I$4+'ÖTE 2021'!P360*árak!$J$4+'ÖTE 2021'!Q360*árak!$K$4</f>
        <v>424866</v>
      </c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23">
        <f>+S360*árak!$L$4+T360*árak!$M$4+U360*árak!$N$4+V360*árak!$O$4+W360*árak!$P$4+X360*árak!$Q$4+Y360*árak!$R$4+Z360*árak!$S$4+AA360*árak!$T$4+AB360*árak!$U$4+AC360*árak!$V$4+AD360*árak!$W$4+AE360*árak!$X$4+AF360*árak!$Y$4+AG360*árak!$Z$4+AH360*árak!$AA$4+AI360*árak!$AB$4+AJ360*árak!$AC$4+AK360*árak!$AD$4+AL360*árak!$AE$4+AM360*árak!$AF$4+AN360*árak!$AG$4</f>
        <v>0</v>
      </c>
      <c r="AP360" s="28">
        <f t="shared" si="10"/>
        <v>424866</v>
      </c>
    </row>
    <row r="361" spans="1:42" ht="15.75">
      <c r="A361" s="40" t="s">
        <v>45</v>
      </c>
      <c r="B361" s="40" t="s">
        <v>841</v>
      </c>
      <c r="C361" s="40" t="s">
        <v>842</v>
      </c>
      <c r="D361" s="8" t="s">
        <v>35</v>
      </c>
      <c r="E361" s="28">
        <f t="shared" si="11"/>
        <v>704261</v>
      </c>
      <c r="F361" s="42"/>
      <c r="G361" s="42"/>
      <c r="H361" s="42"/>
      <c r="I361" s="42"/>
      <c r="J361" s="28">
        <f>F361*árak!$A$6+G361*árak!$B$6+H361*árak!$C$6+I361*árak!$D$6</f>
        <v>0</v>
      </c>
      <c r="K361" s="42"/>
      <c r="L361" s="42"/>
      <c r="M361" s="42"/>
      <c r="N361" s="42">
        <v>2</v>
      </c>
      <c r="O361" s="42"/>
      <c r="P361" s="42"/>
      <c r="Q361" s="42"/>
      <c r="R361" s="22">
        <f>+K361*árak!$E$4+'ÖTE 2021'!L361*árak!$F$4+'ÖTE 2021'!M361*árak!$G$4+'ÖTE 2021'!N361*árak!$H$4+'ÖTE 2021'!O361*árak!$I$4+'ÖTE 2021'!P361*árak!$J$4+'ÖTE 2021'!Q361*árak!$K$4</f>
        <v>655320</v>
      </c>
      <c r="S361" s="42"/>
      <c r="T361" s="42">
        <v>1</v>
      </c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3"/>
      <c r="AF361" s="43"/>
      <c r="AG361" s="43"/>
      <c r="AH361" s="43"/>
      <c r="AI361" s="43">
        <v>1</v>
      </c>
      <c r="AJ361" s="43">
        <v>1</v>
      </c>
      <c r="AK361" s="43"/>
      <c r="AL361" s="43"/>
      <c r="AM361" s="43"/>
      <c r="AN361" s="43">
        <v>1</v>
      </c>
      <c r="AO361" s="23">
        <f>+S361*árak!$L$4+T361*árak!$M$4+U361*árak!$N$4+V361*árak!$O$4+W361*árak!$P$4+X361*árak!$Q$4+Y361*árak!$R$4+Z361*árak!$S$4+AA361*árak!$T$4+AB361*árak!$U$4+AC361*árak!$V$4+AD361*árak!$W$4+AE361*árak!$X$4+AF361*árak!$Y$4+AG361*árak!$Z$4+AH361*árak!$AA$4+AI361*árak!$AB$4+AJ361*árak!$AC$4+AK361*árak!$AD$4+AL361*árak!$AE$4+AM361*árak!$AF$4+AN361*árak!$AG$4</f>
        <v>48941</v>
      </c>
      <c r="AP361" s="28">
        <f t="shared" si="10"/>
        <v>704261</v>
      </c>
    </row>
    <row r="362" spans="1:42" ht="15.75">
      <c r="A362" s="40" t="s">
        <v>45</v>
      </c>
      <c r="B362" s="40" t="s">
        <v>843</v>
      </c>
      <c r="C362" s="40" t="s">
        <v>844</v>
      </c>
      <c r="D362" s="8" t="s">
        <v>36</v>
      </c>
      <c r="E362" s="28">
        <f t="shared" si="11"/>
        <v>479476</v>
      </c>
      <c r="F362" s="42"/>
      <c r="G362" s="42"/>
      <c r="H362" s="42"/>
      <c r="I362" s="42"/>
      <c r="J362" s="28">
        <f>F362*árak!$A$6+G362*árak!$B$6+H362*árak!$C$6+I362*árak!$D$6</f>
        <v>0</v>
      </c>
      <c r="K362" s="42"/>
      <c r="L362" s="42"/>
      <c r="M362" s="42"/>
      <c r="N362" s="42">
        <v>1</v>
      </c>
      <c r="O362" s="42">
        <v>1</v>
      </c>
      <c r="P362" s="42"/>
      <c r="Q362" s="42">
        <v>1</v>
      </c>
      <c r="R362" s="22">
        <f>+K362*árak!$E$4+'ÖTE 2021'!L362*árak!$F$4+'ÖTE 2021'!M362*árak!$G$4+'ÖTE 2021'!N362*árak!$H$4+'ÖTE 2021'!O362*árak!$I$4+'ÖTE 2021'!P362*árak!$J$4+'ÖTE 2021'!Q362*árak!$K$4</f>
        <v>479476</v>
      </c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23">
        <f>+S362*árak!$L$4+T362*árak!$M$4+U362*árak!$N$4+V362*árak!$O$4+W362*árak!$P$4+X362*árak!$Q$4+Y362*árak!$R$4+Z362*árak!$S$4+AA362*árak!$T$4+AB362*árak!$U$4+AC362*árak!$V$4+AD362*árak!$W$4+AE362*árak!$X$4+AF362*árak!$Y$4+AG362*árak!$Z$4+AH362*árak!$AA$4+AI362*árak!$AB$4+AJ362*árak!$AC$4+AK362*árak!$AD$4+AL362*árak!$AE$4+AM362*árak!$AF$4+AN362*árak!$AG$4</f>
        <v>0</v>
      </c>
      <c r="AP362" s="28">
        <f t="shared" si="10"/>
        <v>479476</v>
      </c>
    </row>
    <row r="363" spans="1:42" ht="15.75">
      <c r="A363" s="40" t="s">
        <v>45</v>
      </c>
      <c r="B363" s="40" t="s">
        <v>845</v>
      </c>
      <c r="C363" s="40" t="s">
        <v>846</v>
      </c>
      <c r="D363" s="8" t="s">
        <v>35</v>
      </c>
      <c r="E363" s="28">
        <f t="shared" si="11"/>
        <v>603292</v>
      </c>
      <c r="F363" s="42"/>
      <c r="G363" s="42"/>
      <c r="H363" s="42"/>
      <c r="I363" s="42"/>
      <c r="J363" s="28">
        <f>F363*árak!$A$6+G363*árak!$B$6+H363*árak!$C$6+I363*árak!$D$6</f>
        <v>0</v>
      </c>
      <c r="K363" s="42"/>
      <c r="L363" s="42"/>
      <c r="M363" s="42"/>
      <c r="N363" s="42">
        <v>1</v>
      </c>
      <c r="O363" s="42"/>
      <c r="P363" s="42"/>
      <c r="Q363" s="42">
        <v>2</v>
      </c>
      <c r="R363" s="22">
        <f>+K363*árak!$E$4+'ÖTE 2021'!L363*árak!$F$4+'ÖTE 2021'!M363*árak!$G$4+'ÖTE 2021'!N363*árak!$H$4+'ÖTE 2021'!O363*árak!$I$4+'ÖTE 2021'!P363*árak!$J$4+'ÖTE 2021'!Q363*árak!$K$4</f>
        <v>522072</v>
      </c>
      <c r="S363" s="42"/>
      <c r="T363" s="42"/>
      <c r="U363" s="42"/>
      <c r="V363" s="42"/>
      <c r="W363" s="42"/>
      <c r="X363" s="42"/>
      <c r="Y363" s="42">
        <v>3</v>
      </c>
      <c r="Z363" s="42"/>
      <c r="AA363" s="42"/>
      <c r="AB363" s="42"/>
      <c r="AC363" s="42"/>
      <c r="AD363" s="42"/>
      <c r="AE363" s="43"/>
      <c r="AF363" s="43"/>
      <c r="AG363" s="43"/>
      <c r="AH363" s="43"/>
      <c r="AI363" s="43"/>
      <c r="AJ363" s="43">
        <v>1</v>
      </c>
      <c r="AK363" s="43"/>
      <c r="AL363" s="43"/>
      <c r="AM363" s="43"/>
      <c r="AN363" s="43"/>
      <c r="AO363" s="23">
        <f>+S363*árak!$L$4+T363*árak!$M$4+U363*árak!$N$4+V363*árak!$O$4+W363*árak!$P$4+X363*árak!$Q$4+Y363*árak!$R$4+Z363*árak!$S$4+AA363*árak!$T$4+AB363*árak!$U$4+AC363*árak!$V$4+AD363*árak!$W$4+AE363*árak!$X$4+AF363*árak!$Y$4+AG363*árak!$Z$4+AH363*árak!$AA$4+AI363*árak!$AB$4+AJ363*árak!$AC$4+AK363*árak!$AD$4+AL363*árak!$AE$4+AM363*árak!$AF$4+AN363*árak!$AG$4</f>
        <v>81220</v>
      </c>
      <c r="AP363" s="28">
        <f t="shared" si="10"/>
        <v>603292</v>
      </c>
    </row>
    <row r="364" spans="1:42" ht="15.75">
      <c r="A364" s="40" t="s">
        <v>45</v>
      </c>
      <c r="B364" s="40" t="s">
        <v>849</v>
      </c>
      <c r="C364" s="40" t="s">
        <v>850</v>
      </c>
      <c r="D364" s="8" t="s">
        <v>36</v>
      </c>
      <c r="E364" s="28">
        <f t="shared" si="11"/>
        <v>584951</v>
      </c>
      <c r="F364" s="42"/>
      <c r="G364" s="42"/>
      <c r="H364" s="42"/>
      <c r="I364" s="42"/>
      <c r="J364" s="28">
        <f>F364*árak!$A$6+G364*árak!$B$6+H364*árak!$C$6+I364*árak!$D$6</f>
        <v>0</v>
      </c>
      <c r="K364" s="42"/>
      <c r="L364" s="42"/>
      <c r="M364" s="42"/>
      <c r="N364" s="42">
        <v>1</v>
      </c>
      <c r="O364" s="42">
        <v>1</v>
      </c>
      <c r="P364" s="42"/>
      <c r="Q364" s="42">
        <v>1</v>
      </c>
      <c r="R364" s="22">
        <f>+K364*árak!$E$4+'ÖTE 2021'!L364*árak!$F$4+'ÖTE 2021'!M364*árak!$G$4+'ÖTE 2021'!N364*árak!$H$4+'ÖTE 2021'!O364*árak!$I$4+'ÖTE 2021'!P364*árak!$J$4+'ÖTE 2021'!Q364*árak!$K$4</f>
        <v>479476</v>
      </c>
      <c r="S364" s="42"/>
      <c r="T364" s="42">
        <v>4</v>
      </c>
      <c r="U364" s="42"/>
      <c r="V364" s="42">
        <v>2</v>
      </c>
      <c r="W364" s="42"/>
      <c r="X364" s="42"/>
      <c r="Y364" s="42"/>
      <c r="Z364" s="42"/>
      <c r="AA364" s="42">
        <v>4</v>
      </c>
      <c r="AB364" s="42"/>
      <c r="AC364" s="42"/>
      <c r="AD364" s="42"/>
      <c r="AE364" s="43">
        <v>1</v>
      </c>
      <c r="AF364" s="43"/>
      <c r="AG364" s="43">
        <v>2</v>
      </c>
      <c r="AH364" s="43">
        <v>2</v>
      </c>
      <c r="AI364" s="43"/>
      <c r="AJ364" s="43"/>
      <c r="AK364" s="43"/>
      <c r="AL364" s="43"/>
      <c r="AM364" s="43"/>
      <c r="AN364" s="43">
        <v>1</v>
      </c>
      <c r="AO364" s="23">
        <f>+S364*árak!$L$4+T364*árak!$M$4+U364*árak!$N$4+V364*árak!$O$4+W364*árak!$P$4+X364*árak!$Q$4+Y364*árak!$R$4+Z364*árak!$S$4+AA364*árak!$T$4+AB364*árak!$U$4+AC364*árak!$V$4+AD364*árak!$W$4+AE364*árak!$X$4+AF364*árak!$Y$4+AG364*árak!$Z$4+AH364*árak!$AA$4+AI364*árak!$AB$4+AJ364*árak!$AC$4+AK364*árak!$AD$4+AL364*árak!$AE$4+AM364*árak!$AF$4+AN364*árak!$AG$4</f>
        <v>105475</v>
      </c>
      <c r="AP364" s="28">
        <f t="shared" si="10"/>
        <v>584951</v>
      </c>
    </row>
    <row r="365" spans="1:42" ht="15.75">
      <c r="A365" s="40" t="s">
        <v>45</v>
      </c>
      <c r="B365" s="40" t="s">
        <v>851</v>
      </c>
      <c r="C365" s="40" t="s">
        <v>852</v>
      </c>
      <c r="D365" s="8" t="s">
        <v>36</v>
      </c>
      <c r="E365" s="28">
        <f t="shared" si="11"/>
        <v>537196</v>
      </c>
      <c r="F365" s="42">
        <v>1</v>
      </c>
      <c r="G365" s="42"/>
      <c r="H365" s="42"/>
      <c r="I365" s="42"/>
      <c r="J365" s="28">
        <f>F365*árak!$A$6+G365*árak!$B$6+H365*árak!$C$6+I365*árak!$D$6</f>
        <v>454353</v>
      </c>
      <c r="K365" s="42"/>
      <c r="L365" s="42"/>
      <c r="M365" s="42"/>
      <c r="N365" s="42"/>
      <c r="O365" s="42">
        <v>1</v>
      </c>
      <c r="P365" s="42"/>
      <c r="Q365" s="42"/>
      <c r="R365" s="22">
        <f>+K365*árak!$E$4+'ÖTE 2021'!L365*árak!$F$4+'ÖTE 2021'!M365*árak!$G$4+'ÖTE 2021'!N365*árak!$H$4+'ÖTE 2021'!O365*árak!$I$4+'ÖTE 2021'!P365*árak!$J$4+'ÖTE 2021'!Q365*árak!$K$4</f>
        <v>54610</v>
      </c>
      <c r="S365" s="42"/>
      <c r="T365" s="42"/>
      <c r="U365" s="42"/>
      <c r="V365" s="42"/>
      <c r="W365" s="42"/>
      <c r="X365" s="42"/>
      <c r="Y365" s="42"/>
      <c r="Z365" s="42"/>
      <c r="AA365" s="42"/>
      <c r="AB365" s="42">
        <v>1</v>
      </c>
      <c r="AC365" s="42"/>
      <c r="AD365" s="42"/>
      <c r="AE365" s="43"/>
      <c r="AF365" s="43"/>
      <c r="AG365" s="43"/>
      <c r="AH365" s="43">
        <v>2</v>
      </c>
      <c r="AI365" s="43">
        <v>5</v>
      </c>
      <c r="AJ365" s="43"/>
      <c r="AK365" s="43"/>
      <c r="AL365" s="43">
        <v>1</v>
      </c>
      <c r="AM365" s="43"/>
      <c r="AN365" s="43"/>
      <c r="AO365" s="23">
        <f>+S365*árak!$L$4+T365*árak!$M$4+U365*árak!$N$4+V365*árak!$O$4+W365*árak!$P$4+X365*árak!$Q$4+Y365*árak!$R$4+Z365*árak!$S$4+AA365*árak!$T$4+AB365*árak!$U$4+AC365*árak!$V$4+AD365*árak!$W$4+AE365*árak!$X$4+AF365*árak!$Y$4+AG365*árak!$Z$4+AH365*árak!$AA$4+AI365*árak!$AB$4+AJ365*árak!$AC$4+AK365*árak!$AD$4+AL365*árak!$AE$4+AM365*árak!$AF$4+AN365*árak!$AG$4</f>
        <v>28233</v>
      </c>
      <c r="AP365" s="28">
        <f t="shared" si="10"/>
        <v>82843</v>
      </c>
    </row>
    <row r="366" spans="1:42" ht="15.75">
      <c r="A366" s="40" t="s">
        <v>45</v>
      </c>
      <c r="B366" s="40" t="s">
        <v>853</v>
      </c>
      <c r="C366" s="40" t="s">
        <v>854</v>
      </c>
      <c r="D366" s="8" t="s">
        <v>36</v>
      </c>
      <c r="E366" s="28">
        <f t="shared" si="11"/>
        <v>171796</v>
      </c>
      <c r="F366" s="42"/>
      <c r="G366" s="42"/>
      <c r="H366" s="42"/>
      <c r="I366" s="42"/>
      <c r="J366" s="28">
        <f>F366*árak!$A$6+G366*árak!$B$6+H366*árak!$C$6+I366*árak!$D$6</f>
        <v>0</v>
      </c>
      <c r="K366" s="42"/>
      <c r="L366" s="42"/>
      <c r="M366" s="42"/>
      <c r="N366" s="42"/>
      <c r="O366" s="42"/>
      <c r="P366" s="42">
        <v>2</v>
      </c>
      <c r="Q366" s="42"/>
      <c r="R366" s="22">
        <f>+K366*árak!$E$4+'ÖTE 2021'!L366*árak!$F$4+'ÖTE 2021'!M366*árak!$G$4+'ÖTE 2021'!N366*árak!$H$4+'ÖTE 2021'!O366*árak!$I$4+'ÖTE 2021'!P366*árak!$J$4+'ÖTE 2021'!Q366*árak!$K$4</f>
        <v>74168</v>
      </c>
      <c r="S366" s="42"/>
      <c r="T366" s="42">
        <v>6</v>
      </c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3"/>
      <c r="AF366" s="43"/>
      <c r="AG366" s="43"/>
      <c r="AH366" s="43"/>
      <c r="AI366" s="43"/>
      <c r="AJ366" s="43">
        <v>2</v>
      </c>
      <c r="AK366" s="43"/>
      <c r="AL366" s="43"/>
      <c r="AM366" s="43"/>
      <c r="AN366" s="43"/>
      <c r="AO366" s="23">
        <f>+S366*árak!$L$4+T366*árak!$M$4+U366*árak!$N$4+V366*árak!$O$4+W366*árak!$P$4+X366*árak!$Q$4+Y366*árak!$R$4+Z366*árak!$S$4+AA366*árak!$T$4+AB366*árak!$U$4+AC366*árak!$V$4+AD366*árak!$W$4+AE366*árak!$X$4+AF366*árak!$Y$4+AG366*árak!$Z$4+AH366*árak!$AA$4+AI366*árak!$AB$4+AJ366*árak!$AC$4+AK366*árak!$AD$4+AL366*árak!$AE$4+AM366*árak!$AF$4+AN366*árak!$AG$4</f>
        <v>97628</v>
      </c>
      <c r="AP366" s="28">
        <f t="shared" si="10"/>
        <v>171796</v>
      </c>
    </row>
    <row r="367" spans="1:42" ht="15.75">
      <c r="A367" s="40" t="s">
        <v>45</v>
      </c>
      <c r="B367" s="40" t="s">
        <v>855</v>
      </c>
      <c r="C367" s="40" t="s">
        <v>856</v>
      </c>
      <c r="D367" s="8" t="s">
        <v>35</v>
      </c>
      <c r="E367" s="28">
        <f t="shared" si="11"/>
        <v>0</v>
      </c>
      <c r="F367" s="42"/>
      <c r="G367" s="42"/>
      <c r="H367" s="42"/>
      <c r="I367" s="42"/>
      <c r="J367" s="28">
        <f>F367*árak!$A$6+G367*árak!$B$6+H367*árak!$C$6+I367*árak!$D$6</f>
        <v>0</v>
      </c>
      <c r="K367" s="42"/>
      <c r="L367" s="42"/>
      <c r="M367" s="42"/>
      <c r="N367" s="42"/>
      <c r="O367" s="42"/>
      <c r="P367" s="42"/>
      <c r="Q367" s="42"/>
      <c r="R367" s="22">
        <f>+K367*árak!$E$4+'ÖTE 2021'!L367*árak!$F$4+'ÖTE 2021'!M367*árak!$G$4+'ÖTE 2021'!N367*árak!$H$4+'ÖTE 2021'!O367*árak!$I$4+'ÖTE 2021'!P367*árak!$J$4+'ÖTE 2021'!Q367*árak!$K$4</f>
        <v>0</v>
      </c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23">
        <f>+S367*árak!$L$4+T367*árak!$M$4+U367*árak!$N$4+V367*árak!$O$4+W367*árak!$P$4+X367*árak!$Q$4+Y367*árak!$R$4+Z367*árak!$S$4+AA367*árak!$T$4+AB367*árak!$U$4+AC367*árak!$V$4+AD367*árak!$W$4+AE367*árak!$X$4+AF367*árak!$Y$4+AG367*árak!$Z$4+AH367*árak!$AA$4+AI367*árak!$AB$4+AJ367*árak!$AC$4+AK367*árak!$AD$4+AL367*árak!$AE$4+AM367*árak!$AF$4+AN367*árak!$AG$4</f>
        <v>0</v>
      </c>
      <c r="AP367" s="28">
        <f t="shared" si="10"/>
        <v>0</v>
      </c>
    </row>
    <row r="368" spans="1:42" ht="15.75">
      <c r="A368" s="40" t="s">
        <v>45</v>
      </c>
      <c r="B368" s="40" t="s">
        <v>859</v>
      </c>
      <c r="C368" s="40" t="s">
        <v>860</v>
      </c>
      <c r="D368" s="8" t="s">
        <v>35</v>
      </c>
      <c r="E368" s="28">
        <f t="shared" si="11"/>
        <v>464262</v>
      </c>
      <c r="F368" s="42"/>
      <c r="G368" s="42"/>
      <c r="H368" s="42"/>
      <c r="I368" s="42"/>
      <c r="J368" s="28">
        <f>F368*árak!$A$6+G368*árak!$B$6+H368*árak!$C$6+I368*árak!$D$6</f>
        <v>0</v>
      </c>
      <c r="K368" s="42"/>
      <c r="L368" s="42"/>
      <c r="M368" s="42"/>
      <c r="N368" s="42">
        <v>1</v>
      </c>
      <c r="O368" s="42">
        <v>2</v>
      </c>
      <c r="P368" s="42"/>
      <c r="Q368" s="42"/>
      <c r="R368" s="22">
        <f>+K368*árak!$E$4+'ÖTE 2021'!L368*árak!$F$4+'ÖTE 2021'!M368*árak!$G$4+'ÖTE 2021'!N368*árak!$H$4+'ÖTE 2021'!O368*árak!$I$4+'ÖTE 2021'!P368*árak!$J$4+'ÖTE 2021'!Q368*árak!$K$4</f>
        <v>436880</v>
      </c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3"/>
      <c r="AF368" s="43"/>
      <c r="AG368" s="43"/>
      <c r="AH368" s="43"/>
      <c r="AI368" s="43"/>
      <c r="AJ368" s="43">
        <v>1</v>
      </c>
      <c r="AK368" s="43"/>
      <c r="AL368" s="43"/>
      <c r="AM368" s="43"/>
      <c r="AN368" s="43"/>
      <c r="AO368" s="23">
        <f>+S368*árak!$L$4+T368*árak!$M$4+U368*árak!$N$4+V368*árak!$O$4+W368*árak!$P$4+X368*árak!$Q$4+Y368*árak!$R$4+Z368*árak!$S$4+AA368*árak!$T$4+AB368*árak!$U$4+AC368*árak!$V$4+AD368*árak!$W$4+AE368*árak!$X$4+AF368*árak!$Y$4+AG368*árak!$Z$4+AH368*árak!$AA$4+AI368*árak!$AB$4+AJ368*árak!$AC$4+AK368*árak!$AD$4+AL368*árak!$AE$4+AM368*árak!$AF$4+AN368*árak!$AG$4</f>
        <v>27382</v>
      </c>
      <c r="AP368" s="28">
        <f t="shared" si="10"/>
        <v>464262</v>
      </c>
    </row>
    <row r="369" spans="1:42" ht="15.75">
      <c r="A369" s="40" t="s">
        <v>45</v>
      </c>
      <c r="B369" s="40" t="s">
        <v>863</v>
      </c>
      <c r="C369" s="40" t="s">
        <v>864</v>
      </c>
      <c r="D369" s="8" t="s">
        <v>36</v>
      </c>
      <c r="E369" s="28">
        <f t="shared" si="11"/>
        <v>0</v>
      </c>
      <c r="F369" s="42"/>
      <c r="G369" s="42"/>
      <c r="H369" s="42"/>
      <c r="I369" s="42"/>
      <c r="J369" s="28">
        <f>F369*árak!$A$6+G369*árak!$B$6+H369*árak!$C$6+I369*árak!$D$6</f>
        <v>0</v>
      </c>
      <c r="K369" s="42"/>
      <c r="L369" s="42"/>
      <c r="M369" s="42"/>
      <c r="N369" s="42"/>
      <c r="O369" s="42"/>
      <c r="P369" s="42"/>
      <c r="Q369" s="42"/>
      <c r="R369" s="22">
        <f>+K369*árak!$E$4+'ÖTE 2021'!L369*árak!$F$4+'ÖTE 2021'!M369*árak!$G$4+'ÖTE 2021'!N369*árak!$H$4+'ÖTE 2021'!O369*árak!$I$4+'ÖTE 2021'!P369*árak!$J$4+'ÖTE 2021'!Q369*árak!$K$4</f>
        <v>0</v>
      </c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23">
        <f>+S369*árak!$L$4+T369*árak!$M$4+U369*árak!$N$4+V369*árak!$O$4+W369*árak!$P$4+X369*árak!$Q$4+Y369*árak!$R$4+Z369*árak!$S$4+AA369*árak!$T$4+AB369*árak!$U$4+AC369*árak!$V$4+AD369*árak!$W$4+AE369*árak!$X$4+AF369*árak!$Y$4+AG369*árak!$Z$4+AH369*árak!$AA$4+AI369*árak!$AB$4+AJ369*árak!$AC$4+AK369*árak!$AD$4+AL369*árak!$AE$4+AM369*árak!$AF$4+AN369*árak!$AG$4</f>
        <v>0</v>
      </c>
      <c r="AP369" s="28">
        <f t="shared" si="10"/>
        <v>0</v>
      </c>
    </row>
    <row r="370" spans="1:42" ht="15.75">
      <c r="A370" s="40" t="s">
        <v>45</v>
      </c>
      <c r="B370" s="40" t="s">
        <v>865</v>
      </c>
      <c r="C370" s="40" t="s">
        <v>866</v>
      </c>
      <c r="D370" s="8" t="s">
        <v>36</v>
      </c>
      <c r="E370" s="28">
        <f t="shared" si="11"/>
        <v>650850</v>
      </c>
      <c r="F370" s="42"/>
      <c r="G370" s="42"/>
      <c r="H370" s="42"/>
      <c r="I370" s="42"/>
      <c r="J370" s="28">
        <f>F370*árak!$A$6+G370*árak!$B$6+H370*árak!$C$6+I370*árak!$D$6</f>
        <v>0</v>
      </c>
      <c r="K370" s="42"/>
      <c r="L370" s="42"/>
      <c r="M370" s="42"/>
      <c r="N370" s="42">
        <v>1</v>
      </c>
      <c r="O370" s="42">
        <v>1</v>
      </c>
      <c r="P370" s="42">
        <v>2</v>
      </c>
      <c r="Q370" s="42">
        <v>2</v>
      </c>
      <c r="R370" s="22">
        <f>+K370*árak!$E$4+'ÖTE 2021'!L370*árak!$F$4+'ÖTE 2021'!M370*árak!$G$4+'ÖTE 2021'!N370*árak!$H$4+'ÖTE 2021'!O370*árak!$I$4+'ÖTE 2021'!P370*árak!$J$4+'ÖTE 2021'!Q370*árak!$K$4</f>
        <v>650850</v>
      </c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23">
        <f>+S370*árak!$L$4+T370*árak!$M$4+U370*árak!$N$4+V370*árak!$O$4+W370*árak!$P$4+X370*árak!$Q$4+Y370*árak!$R$4+Z370*árak!$S$4+AA370*árak!$T$4+AB370*árak!$U$4+AC370*árak!$V$4+AD370*árak!$W$4+AE370*árak!$X$4+AF370*árak!$Y$4+AG370*árak!$Z$4+AH370*árak!$AA$4+AI370*árak!$AB$4+AJ370*árak!$AC$4+AK370*árak!$AD$4+AL370*árak!$AE$4+AM370*árak!$AF$4+AN370*árak!$AG$4</f>
        <v>0</v>
      </c>
      <c r="AP370" s="28">
        <f t="shared" si="10"/>
        <v>650850</v>
      </c>
    </row>
    <row r="371" spans="1:42" ht="15.75">
      <c r="A371" s="40" t="s">
        <v>45</v>
      </c>
      <c r="B371" s="40" t="s">
        <v>867</v>
      </c>
      <c r="C371" s="40" t="s">
        <v>868</v>
      </c>
      <c r="D371" s="8" t="s">
        <v>36</v>
      </c>
      <c r="E371" s="28">
        <f t="shared" si="11"/>
        <v>0</v>
      </c>
      <c r="F371" s="42"/>
      <c r="G371" s="42"/>
      <c r="H371" s="42"/>
      <c r="I371" s="42"/>
      <c r="J371" s="28">
        <f>F371*árak!$A$6+G371*árak!$B$6+H371*árak!$C$6+I371*árak!$D$6</f>
        <v>0</v>
      </c>
      <c r="K371" s="42"/>
      <c r="L371" s="42"/>
      <c r="M371" s="42"/>
      <c r="N371" s="42"/>
      <c r="O371" s="42"/>
      <c r="P371" s="42"/>
      <c r="Q371" s="42"/>
      <c r="R371" s="22">
        <f>+K371*árak!$E$4+'ÖTE 2021'!L371*árak!$F$4+'ÖTE 2021'!M371*árak!$G$4+'ÖTE 2021'!N371*árak!$H$4+'ÖTE 2021'!O371*árak!$I$4+'ÖTE 2021'!P371*árak!$J$4+'ÖTE 2021'!Q371*árak!$K$4</f>
        <v>0</v>
      </c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23">
        <f>+S371*árak!$L$4+T371*árak!$M$4+U371*árak!$N$4+V371*árak!$O$4+W371*árak!$P$4+X371*árak!$Q$4+Y371*árak!$R$4+Z371*árak!$S$4+AA371*árak!$T$4+AB371*árak!$U$4+AC371*árak!$V$4+AD371*árak!$W$4+AE371*árak!$X$4+AF371*árak!$Y$4+AG371*árak!$Z$4+AH371*árak!$AA$4+AI371*árak!$AB$4+AJ371*árak!$AC$4+AK371*árak!$AD$4+AL371*árak!$AE$4+AM371*árak!$AF$4+AN371*árak!$AG$4</f>
        <v>0</v>
      </c>
      <c r="AP371" s="28">
        <f t="shared" si="10"/>
        <v>0</v>
      </c>
    </row>
    <row r="372" spans="1:42" ht="15.75">
      <c r="A372" s="40" t="s">
        <v>45</v>
      </c>
      <c r="B372" s="40" t="s">
        <v>869</v>
      </c>
      <c r="C372" s="40" t="s">
        <v>870</v>
      </c>
      <c r="D372" s="8" t="s">
        <v>36</v>
      </c>
      <c r="E372" s="28">
        <f t="shared" si="11"/>
        <v>459614</v>
      </c>
      <c r="F372" s="42"/>
      <c r="G372" s="42"/>
      <c r="H372" s="42"/>
      <c r="I372" s="42"/>
      <c r="J372" s="28">
        <f>F372*árak!$A$6+G372*árak!$B$6+H372*árak!$C$6+I372*árak!$D$6</f>
        <v>0</v>
      </c>
      <c r="K372" s="42"/>
      <c r="L372" s="42"/>
      <c r="M372" s="42"/>
      <c r="N372" s="42">
        <v>1</v>
      </c>
      <c r="O372" s="42"/>
      <c r="P372" s="42"/>
      <c r="Q372" s="42">
        <v>1</v>
      </c>
      <c r="R372" s="22">
        <f>+K372*árak!$E$4+'ÖTE 2021'!L372*árak!$F$4+'ÖTE 2021'!M372*árak!$G$4+'ÖTE 2021'!N372*árak!$H$4+'ÖTE 2021'!O372*árak!$I$4+'ÖTE 2021'!P372*árak!$J$4+'ÖTE 2021'!Q372*árak!$K$4</f>
        <v>424866</v>
      </c>
      <c r="S372" s="42"/>
      <c r="T372" s="42"/>
      <c r="U372" s="42"/>
      <c r="V372" s="42"/>
      <c r="W372" s="42"/>
      <c r="X372" s="42"/>
      <c r="Y372" s="42"/>
      <c r="Z372" s="42"/>
      <c r="AA372" s="42">
        <v>2</v>
      </c>
      <c r="AB372" s="42"/>
      <c r="AC372" s="42"/>
      <c r="AD372" s="42"/>
      <c r="AE372" s="43"/>
      <c r="AF372" s="43"/>
      <c r="AG372" s="43"/>
      <c r="AH372" s="43"/>
      <c r="AI372" s="43"/>
      <c r="AJ372" s="43">
        <v>1</v>
      </c>
      <c r="AK372" s="43"/>
      <c r="AL372" s="43"/>
      <c r="AM372" s="43"/>
      <c r="AN372" s="43"/>
      <c r="AO372" s="23">
        <f>+S372*árak!$L$4+T372*árak!$M$4+U372*árak!$N$4+V372*árak!$O$4+W372*árak!$P$4+X372*árak!$Q$4+Y372*árak!$R$4+Z372*árak!$S$4+AA372*árak!$T$4+AB372*árak!$U$4+AC372*árak!$V$4+AD372*árak!$W$4+AE372*árak!$X$4+AF372*árak!$Y$4+AG372*árak!$Z$4+AH372*árak!$AA$4+AI372*árak!$AB$4+AJ372*árak!$AC$4+AK372*árak!$AD$4+AL372*árak!$AE$4+AM372*árak!$AF$4+AN372*árak!$AG$4</f>
        <v>34748</v>
      </c>
      <c r="AP372" s="28">
        <f t="shared" si="10"/>
        <v>459614</v>
      </c>
    </row>
    <row r="373" spans="1:42" ht="15.75">
      <c r="A373" s="40" t="s">
        <v>45</v>
      </c>
      <c r="B373" s="40" t="s">
        <v>871</v>
      </c>
      <c r="C373" s="40" t="s">
        <v>872</v>
      </c>
      <c r="D373" s="8" t="s">
        <v>36</v>
      </c>
      <c r="E373" s="28">
        <f t="shared" si="11"/>
        <v>22384</v>
      </c>
      <c r="F373" s="42"/>
      <c r="G373" s="42"/>
      <c r="H373" s="42"/>
      <c r="I373" s="42"/>
      <c r="J373" s="28">
        <f>F373*árak!$A$6+G373*árak!$B$6+H373*árak!$C$6+I373*árak!$D$6</f>
        <v>0</v>
      </c>
      <c r="K373" s="42"/>
      <c r="L373" s="42"/>
      <c r="M373" s="42"/>
      <c r="N373" s="42"/>
      <c r="O373" s="42"/>
      <c r="P373" s="42"/>
      <c r="Q373" s="42"/>
      <c r="R373" s="22">
        <f>+K373*árak!$E$4+'ÖTE 2021'!L373*árak!$F$4+'ÖTE 2021'!M373*árak!$G$4+'ÖTE 2021'!N373*árak!$H$4+'ÖTE 2021'!O373*árak!$I$4+'ÖTE 2021'!P373*árak!$J$4+'ÖTE 2021'!Q373*árak!$K$4</f>
        <v>0</v>
      </c>
      <c r="S373" s="42"/>
      <c r="T373" s="42">
        <v>1</v>
      </c>
      <c r="U373" s="42"/>
      <c r="V373" s="42">
        <v>1</v>
      </c>
      <c r="W373" s="42"/>
      <c r="X373" s="42"/>
      <c r="Y373" s="42"/>
      <c r="Z373" s="42"/>
      <c r="AA373" s="42"/>
      <c r="AB373" s="42"/>
      <c r="AC373" s="42"/>
      <c r="AD373" s="42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23">
        <f>+S373*árak!$L$4+T373*árak!$M$4+U373*árak!$N$4+V373*árak!$O$4+W373*árak!$P$4+X373*árak!$Q$4+Y373*árak!$R$4+Z373*árak!$S$4+AA373*árak!$T$4+AB373*árak!$U$4+AC373*árak!$V$4+AD373*árak!$W$4+AE373*árak!$X$4+AF373*árak!$Y$4+AG373*árak!$Z$4+AH373*árak!$AA$4+AI373*árak!$AB$4+AJ373*árak!$AC$4+AK373*árak!$AD$4+AL373*árak!$AE$4+AM373*árak!$AF$4+AN373*árak!$AG$4</f>
        <v>22384</v>
      </c>
      <c r="AP373" s="28">
        <f t="shared" si="10"/>
        <v>22384</v>
      </c>
    </row>
    <row r="374" spans="1:42" ht="15.75">
      <c r="A374" s="40" t="s">
        <v>45</v>
      </c>
      <c r="B374" s="40" t="s">
        <v>877</v>
      </c>
      <c r="C374" s="40" t="s">
        <v>878</v>
      </c>
      <c r="D374" s="8" t="s">
        <v>36</v>
      </c>
      <c r="E374" s="28">
        <f t="shared" si="11"/>
        <v>37084</v>
      </c>
      <c r="F374" s="42"/>
      <c r="G374" s="42"/>
      <c r="H374" s="42"/>
      <c r="I374" s="42"/>
      <c r="J374" s="28">
        <f>F374*árak!$A$6+G374*árak!$B$6+H374*árak!$C$6+I374*árak!$D$6</f>
        <v>0</v>
      </c>
      <c r="K374" s="42"/>
      <c r="L374" s="42"/>
      <c r="M374" s="42"/>
      <c r="N374" s="42"/>
      <c r="O374" s="42"/>
      <c r="P374" s="42">
        <v>1</v>
      </c>
      <c r="Q374" s="42"/>
      <c r="R374" s="22">
        <f>+K374*árak!$E$4+'ÖTE 2021'!L374*árak!$F$4+'ÖTE 2021'!M374*árak!$G$4+'ÖTE 2021'!N374*árak!$H$4+'ÖTE 2021'!O374*árak!$I$4+'ÖTE 2021'!P374*árak!$J$4+'ÖTE 2021'!Q374*árak!$K$4</f>
        <v>37084</v>
      </c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23">
        <f>+S374*árak!$L$4+T374*árak!$M$4+U374*árak!$N$4+V374*árak!$O$4+W374*árak!$P$4+X374*árak!$Q$4+Y374*árak!$R$4+Z374*árak!$S$4+AA374*árak!$T$4+AB374*árak!$U$4+AC374*árak!$V$4+AD374*árak!$W$4+AE374*árak!$X$4+AF374*árak!$Y$4+AG374*árak!$Z$4+AH374*árak!$AA$4+AI374*árak!$AB$4+AJ374*árak!$AC$4+AK374*árak!$AD$4+AL374*árak!$AE$4+AM374*árak!$AF$4+AN374*árak!$AG$4</f>
        <v>0</v>
      </c>
      <c r="AP374" s="28">
        <f t="shared" si="10"/>
        <v>37084</v>
      </c>
    </row>
    <row r="375" spans="1:42" ht="15.75">
      <c r="A375" s="40" t="s">
        <v>45</v>
      </c>
      <c r="B375" s="40" t="s">
        <v>879</v>
      </c>
      <c r="C375" s="40" t="s">
        <v>880</v>
      </c>
      <c r="D375" s="8" t="s">
        <v>36</v>
      </c>
      <c r="E375" s="28">
        <f t="shared" si="11"/>
        <v>506642</v>
      </c>
      <c r="F375" s="42"/>
      <c r="G375" s="42"/>
      <c r="H375" s="42"/>
      <c r="I375" s="42"/>
      <c r="J375" s="28">
        <f>F375*árak!$A$6+G375*árak!$B$6+H375*árak!$C$6+I375*árak!$D$6</f>
        <v>0</v>
      </c>
      <c r="K375" s="42"/>
      <c r="L375" s="42"/>
      <c r="M375" s="42"/>
      <c r="N375" s="42">
        <v>1</v>
      </c>
      <c r="O375" s="42">
        <v>1</v>
      </c>
      <c r="P375" s="42">
        <v>2</v>
      </c>
      <c r="Q375" s="42"/>
      <c r="R375" s="22">
        <f>+K375*árak!$E$4+'ÖTE 2021'!L375*árak!$F$4+'ÖTE 2021'!M375*árak!$G$4+'ÖTE 2021'!N375*árak!$H$4+'ÖTE 2021'!O375*árak!$I$4+'ÖTE 2021'!P375*árak!$J$4+'ÖTE 2021'!Q375*árak!$K$4</f>
        <v>456438</v>
      </c>
      <c r="S375" s="42"/>
      <c r="T375" s="42"/>
      <c r="U375" s="42"/>
      <c r="V375" s="42">
        <v>1</v>
      </c>
      <c r="W375" s="42"/>
      <c r="X375" s="42"/>
      <c r="Y375" s="42">
        <v>1</v>
      </c>
      <c r="Z375" s="42"/>
      <c r="AA375" s="42">
        <v>2</v>
      </c>
      <c r="AB375" s="42"/>
      <c r="AC375" s="42"/>
      <c r="AD375" s="42"/>
      <c r="AE375" s="43"/>
      <c r="AF375" s="43"/>
      <c r="AG375" s="43"/>
      <c r="AH375" s="43"/>
      <c r="AI375" s="43"/>
      <c r="AJ375" s="43"/>
      <c r="AK375" s="43">
        <v>4</v>
      </c>
      <c r="AL375" s="43"/>
      <c r="AM375" s="43"/>
      <c r="AN375" s="43"/>
      <c r="AO375" s="23">
        <f>+S375*árak!$L$4+T375*árak!$M$4+U375*árak!$N$4+V375*árak!$O$4+W375*árak!$P$4+X375*árak!$Q$4+Y375*árak!$R$4+Z375*árak!$S$4+AA375*árak!$T$4+AB375*árak!$U$4+AC375*árak!$V$4+AD375*árak!$W$4+AE375*árak!$X$4+AF375*árak!$Y$4+AG375*árak!$Z$4+AH375*árak!$AA$4+AI375*árak!$AB$4+AJ375*árak!$AC$4+AK375*árak!$AD$4+AL375*árak!$AE$4+AM375*árak!$AF$4+AN375*árak!$AG$4</f>
        <v>50204</v>
      </c>
      <c r="AP375" s="28">
        <f t="shared" si="10"/>
        <v>506642</v>
      </c>
    </row>
    <row r="376" spans="1:42" ht="15.75">
      <c r="A376" s="40" t="s">
        <v>45</v>
      </c>
      <c r="B376" s="40" t="s">
        <v>881</v>
      </c>
      <c r="C376" s="40" t="s">
        <v>882</v>
      </c>
      <c r="D376" s="8" t="s">
        <v>36</v>
      </c>
      <c r="E376" s="28">
        <f t="shared" si="11"/>
        <v>134596</v>
      </c>
      <c r="F376" s="42"/>
      <c r="G376" s="42"/>
      <c r="H376" s="42"/>
      <c r="I376" s="42"/>
      <c r="J376" s="28">
        <f>F376*árak!$A$6+G376*árak!$B$6+H376*árak!$C$6+I376*árak!$D$6</f>
        <v>0</v>
      </c>
      <c r="K376" s="42"/>
      <c r="L376" s="42"/>
      <c r="M376" s="42"/>
      <c r="N376" s="42"/>
      <c r="O376" s="42">
        <v>2</v>
      </c>
      <c r="P376" s="42"/>
      <c r="Q376" s="42"/>
      <c r="R376" s="22">
        <f>+K376*árak!$E$4+'ÖTE 2021'!L376*árak!$F$4+'ÖTE 2021'!M376*árak!$G$4+'ÖTE 2021'!N376*árak!$H$4+'ÖTE 2021'!O376*árak!$I$4+'ÖTE 2021'!P376*árak!$J$4+'ÖTE 2021'!Q376*árak!$K$4</f>
        <v>109220</v>
      </c>
      <c r="S376" s="42"/>
      <c r="T376" s="42">
        <v>2</v>
      </c>
      <c r="U376" s="42"/>
      <c r="V376" s="42"/>
      <c r="W376" s="42"/>
      <c r="X376" s="42"/>
      <c r="Y376" s="42"/>
      <c r="Z376" s="42"/>
      <c r="AA376" s="42"/>
      <c r="AB376" s="42">
        <v>1</v>
      </c>
      <c r="AC376" s="42"/>
      <c r="AD376" s="42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23">
        <f>+S376*árak!$L$4+T376*árak!$M$4+U376*árak!$N$4+V376*árak!$O$4+W376*árak!$P$4+X376*árak!$Q$4+Y376*árak!$R$4+Z376*árak!$S$4+AA376*árak!$T$4+AB376*árak!$U$4+AC376*árak!$V$4+AD376*árak!$W$4+AE376*árak!$X$4+AF376*árak!$Y$4+AG376*árak!$Z$4+AH376*árak!$AA$4+AI376*árak!$AB$4+AJ376*árak!$AC$4+AK376*árak!$AD$4+AL376*árak!$AE$4+AM376*árak!$AF$4+AN376*árak!$AG$4</f>
        <v>25376</v>
      </c>
      <c r="AP376" s="28">
        <f t="shared" si="10"/>
        <v>134596</v>
      </c>
    </row>
    <row r="377" spans="1:42" ht="15.75">
      <c r="A377" s="40" t="s">
        <v>45</v>
      </c>
      <c r="B377" s="40" t="s">
        <v>883</v>
      </c>
      <c r="C377" s="40" t="s">
        <v>884</v>
      </c>
      <c r="D377" s="8" t="s">
        <v>36</v>
      </c>
      <c r="E377" s="28">
        <f t="shared" si="11"/>
        <v>0</v>
      </c>
      <c r="F377" s="42"/>
      <c r="G377" s="42"/>
      <c r="H377" s="42"/>
      <c r="I377" s="42"/>
      <c r="J377" s="28">
        <f>F377*árak!$A$6+G377*árak!$B$6+H377*árak!$C$6+I377*árak!$D$6</f>
        <v>0</v>
      </c>
      <c r="K377" s="42"/>
      <c r="L377" s="42"/>
      <c r="M377" s="42"/>
      <c r="N377" s="42"/>
      <c r="O377" s="42"/>
      <c r="P377" s="42"/>
      <c r="Q377" s="42"/>
      <c r="R377" s="22">
        <f>+K377*árak!$E$4+'ÖTE 2021'!L377*árak!$F$4+'ÖTE 2021'!M377*árak!$G$4+'ÖTE 2021'!N377*árak!$H$4+'ÖTE 2021'!O377*árak!$I$4+'ÖTE 2021'!P377*árak!$J$4+'ÖTE 2021'!Q377*árak!$K$4</f>
        <v>0</v>
      </c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23">
        <f>+S377*árak!$L$4+T377*árak!$M$4+U377*árak!$N$4+V377*árak!$O$4+W377*árak!$P$4+X377*árak!$Q$4+Y377*árak!$R$4+Z377*árak!$S$4+AA377*árak!$T$4+AB377*árak!$U$4+AC377*árak!$V$4+AD377*árak!$W$4+AE377*árak!$X$4+AF377*árak!$Y$4+AG377*árak!$Z$4+AH377*árak!$AA$4+AI377*árak!$AB$4+AJ377*árak!$AC$4+AK377*árak!$AD$4+AL377*árak!$AE$4+AM377*árak!$AF$4+AN377*árak!$AG$4</f>
        <v>0</v>
      </c>
      <c r="AP377" s="28">
        <f t="shared" si="10"/>
        <v>0</v>
      </c>
    </row>
    <row r="378" spans="1:42" ht="15.75">
      <c r="A378" s="40" t="s">
        <v>45</v>
      </c>
      <c r="B378" s="40" t="s">
        <v>885</v>
      </c>
      <c r="C378" s="40" t="s">
        <v>886</v>
      </c>
      <c r="D378" s="8" t="s">
        <v>36</v>
      </c>
      <c r="E378" s="28">
        <f t="shared" si="11"/>
        <v>0</v>
      </c>
      <c r="F378" s="42"/>
      <c r="G378" s="42"/>
      <c r="H378" s="42"/>
      <c r="I378" s="42"/>
      <c r="J378" s="28">
        <f>F378*árak!$A$6+G378*árak!$B$6+H378*árak!$C$6+I378*árak!$D$6</f>
        <v>0</v>
      </c>
      <c r="K378" s="42"/>
      <c r="L378" s="42"/>
      <c r="M378" s="42"/>
      <c r="N378" s="42"/>
      <c r="O378" s="42"/>
      <c r="P378" s="42"/>
      <c r="Q378" s="42"/>
      <c r="R378" s="22">
        <f>+K378*árak!$E$4+'ÖTE 2021'!L378*árak!$F$4+'ÖTE 2021'!M378*árak!$G$4+'ÖTE 2021'!N378*árak!$H$4+'ÖTE 2021'!O378*árak!$I$4+'ÖTE 2021'!P378*árak!$J$4+'ÖTE 2021'!Q378*árak!$K$4</f>
        <v>0</v>
      </c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23">
        <f>+S378*árak!$L$4+T378*árak!$M$4+U378*árak!$N$4+V378*árak!$O$4+W378*árak!$P$4+X378*árak!$Q$4+Y378*árak!$R$4+Z378*árak!$S$4+AA378*árak!$T$4+AB378*árak!$U$4+AC378*árak!$V$4+AD378*árak!$W$4+AE378*árak!$X$4+AF378*árak!$Y$4+AG378*árak!$Z$4+AH378*árak!$AA$4+AI378*árak!$AB$4+AJ378*árak!$AC$4+AK378*árak!$AD$4+AL378*árak!$AE$4+AM378*árak!$AF$4+AN378*árak!$AG$4</f>
        <v>0</v>
      </c>
      <c r="AP378" s="28">
        <f t="shared" si="10"/>
        <v>0</v>
      </c>
    </row>
    <row r="379" spans="1:42" ht="15.75">
      <c r="A379" s="40" t="s">
        <v>46</v>
      </c>
      <c r="B379" s="40" t="s">
        <v>887</v>
      </c>
      <c r="C379" s="40" t="s">
        <v>888</v>
      </c>
      <c r="D379" s="8" t="s">
        <v>37</v>
      </c>
      <c r="E379" s="28">
        <f t="shared" si="11"/>
        <v>0</v>
      </c>
      <c r="F379" s="42"/>
      <c r="G379" s="42"/>
      <c r="H379" s="42"/>
      <c r="I379" s="42"/>
      <c r="J379" s="28">
        <f>F379*árak!$A$6+G379*árak!$B$6+H379*árak!$C$6+I379*árak!$D$6</f>
        <v>0</v>
      </c>
      <c r="K379" s="42"/>
      <c r="L379" s="42"/>
      <c r="M379" s="42"/>
      <c r="N379" s="42"/>
      <c r="O379" s="42"/>
      <c r="P379" s="42"/>
      <c r="Q379" s="42"/>
      <c r="R379" s="22">
        <f>+K379*árak!$E$4+'ÖTE 2021'!L379*árak!$F$4+'ÖTE 2021'!M379*árak!$G$4+'ÖTE 2021'!N379*árak!$H$4+'ÖTE 2021'!O379*árak!$I$4+'ÖTE 2021'!P379*árak!$J$4+'ÖTE 2021'!Q379*árak!$K$4</f>
        <v>0</v>
      </c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23">
        <f>+S379*árak!$L$4+T379*árak!$M$4+U379*árak!$N$4+V379*árak!$O$4+W379*árak!$P$4+X379*árak!$Q$4+Y379*árak!$R$4+Z379*árak!$S$4+AA379*árak!$T$4+AB379*árak!$U$4+AC379*árak!$V$4+AD379*árak!$W$4+AE379*árak!$X$4+AF379*árak!$Y$4+AG379*árak!$Z$4+AH379*árak!$AA$4+AI379*árak!$AB$4+AJ379*árak!$AC$4+AK379*árak!$AD$4+AL379*árak!$AE$4+AM379*árak!$AF$4+AN379*árak!$AG$4</f>
        <v>0</v>
      </c>
      <c r="AP379" s="28">
        <f t="shared" si="10"/>
        <v>0</v>
      </c>
    </row>
    <row r="380" spans="1:42" ht="15.75">
      <c r="A380" s="40" t="s">
        <v>46</v>
      </c>
      <c r="B380" s="40" t="s">
        <v>889</v>
      </c>
      <c r="C380" s="40" t="s">
        <v>890</v>
      </c>
      <c r="D380" s="8" t="s">
        <v>36</v>
      </c>
      <c r="E380" s="28">
        <f t="shared" si="11"/>
        <v>0</v>
      </c>
      <c r="F380" s="42"/>
      <c r="G380" s="42"/>
      <c r="H380" s="42"/>
      <c r="I380" s="42"/>
      <c r="J380" s="28">
        <f>F380*árak!$A$6+G380*árak!$B$6+H380*árak!$C$6+I380*árak!$D$6</f>
        <v>0</v>
      </c>
      <c r="K380" s="42"/>
      <c r="L380" s="42"/>
      <c r="M380" s="42"/>
      <c r="N380" s="42"/>
      <c r="O380" s="42"/>
      <c r="P380" s="42"/>
      <c r="Q380" s="42"/>
      <c r="R380" s="22">
        <f>+K380*árak!$E$4+'ÖTE 2021'!L380*árak!$F$4+'ÖTE 2021'!M380*árak!$G$4+'ÖTE 2021'!N380*árak!$H$4+'ÖTE 2021'!O380*árak!$I$4+'ÖTE 2021'!P380*árak!$J$4+'ÖTE 2021'!Q380*árak!$K$4</f>
        <v>0</v>
      </c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23">
        <f>+S380*árak!$L$4+T380*árak!$M$4+U380*árak!$N$4+V380*árak!$O$4+W380*árak!$P$4+X380*árak!$Q$4+Y380*árak!$R$4+Z380*árak!$S$4+AA380*árak!$T$4+AB380*árak!$U$4+AC380*árak!$V$4+AD380*árak!$W$4+AE380*árak!$X$4+AF380*árak!$Y$4+AG380*árak!$Z$4+AH380*árak!$AA$4+AI380*árak!$AB$4+AJ380*árak!$AC$4+AK380*árak!$AD$4+AL380*árak!$AE$4+AM380*árak!$AF$4+AN380*árak!$AG$4</f>
        <v>0</v>
      </c>
      <c r="AP380" s="28">
        <f t="shared" si="10"/>
        <v>0</v>
      </c>
    </row>
    <row r="381" spans="1:42" ht="15.75">
      <c r="A381" s="40" t="s">
        <v>46</v>
      </c>
      <c r="B381" s="40" t="s">
        <v>891</v>
      </c>
      <c r="C381" s="40" t="s">
        <v>892</v>
      </c>
      <c r="D381" s="8" t="s">
        <v>35</v>
      </c>
      <c r="E381" s="28">
        <f t="shared" si="11"/>
        <v>157528</v>
      </c>
      <c r="F381" s="42"/>
      <c r="G381" s="42"/>
      <c r="H381" s="42"/>
      <c r="I381" s="42"/>
      <c r="J381" s="28">
        <f>F381*árak!$A$6+G381*árak!$B$6+H381*árak!$C$6+I381*árak!$D$6</f>
        <v>0</v>
      </c>
      <c r="K381" s="42"/>
      <c r="L381" s="42"/>
      <c r="M381" s="42"/>
      <c r="N381" s="42"/>
      <c r="O381" s="42"/>
      <c r="P381" s="42"/>
      <c r="Q381" s="42"/>
      <c r="R381" s="22">
        <f>+K381*árak!$E$4+'ÖTE 2021'!L381*árak!$F$4+'ÖTE 2021'!M381*árak!$G$4+'ÖTE 2021'!N381*árak!$H$4+'ÖTE 2021'!O381*árak!$I$4+'ÖTE 2021'!P381*árak!$J$4+'ÖTE 2021'!Q381*árak!$K$4</f>
        <v>0</v>
      </c>
      <c r="S381" s="42"/>
      <c r="T381" s="42">
        <v>5</v>
      </c>
      <c r="U381" s="42"/>
      <c r="V381" s="42">
        <v>5</v>
      </c>
      <c r="W381" s="42"/>
      <c r="X381" s="42"/>
      <c r="Y381" s="42">
        <v>2</v>
      </c>
      <c r="Z381" s="42">
        <v>1</v>
      </c>
      <c r="AA381" s="42"/>
      <c r="AB381" s="42"/>
      <c r="AC381" s="42"/>
      <c r="AD381" s="42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23">
        <f>+S381*árak!$L$4+T381*árak!$M$4+U381*árak!$N$4+V381*árak!$O$4+W381*árak!$P$4+X381*árak!$Q$4+Y381*árak!$R$4+Z381*árak!$S$4+AA381*árak!$T$4+AB381*árak!$U$4+AC381*árak!$V$4+AD381*árak!$W$4+AE381*árak!$X$4+AF381*árak!$Y$4+AG381*árak!$Z$4+AH381*árak!$AA$4+AI381*árak!$AB$4+AJ381*árak!$AC$4+AK381*árak!$AD$4+AL381*árak!$AE$4+AM381*árak!$AF$4+AN381*árak!$AG$4</f>
        <v>157528</v>
      </c>
      <c r="AP381" s="28">
        <f t="shared" si="10"/>
        <v>157528</v>
      </c>
    </row>
    <row r="382" spans="1:42" ht="15.75">
      <c r="A382" s="40" t="s">
        <v>46</v>
      </c>
      <c r="B382" s="40" t="s">
        <v>893</v>
      </c>
      <c r="C382" s="40" t="s">
        <v>894</v>
      </c>
      <c r="D382" s="8" t="s">
        <v>35</v>
      </c>
      <c r="E382" s="28">
        <f t="shared" si="11"/>
        <v>684896</v>
      </c>
      <c r="F382" s="42"/>
      <c r="G382" s="42">
        <v>1</v>
      </c>
      <c r="H382" s="42"/>
      <c r="I382" s="42"/>
      <c r="J382" s="28">
        <f>F382*árak!$A$6+G382*árak!$B$6+H382*árak!$C$6+I382*árak!$D$6</f>
        <v>645868</v>
      </c>
      <c r="K382" s="42"/>
      <c r="L382" s="42"/>
      <c r="M382" s="42"/>
      <c r="N382" s="42"/>
      <c r="O382" s="42"/>
      <c r="P382" s="42"/>
      <c r="Q382" s="42"/>
      <c r="R382" s="22">
        <f>+K382*árak!$E$4+'ÖTE 2021'!L382*árak!$F$4+'ÖTE 2021'!M382*árak!$G$4+'ÖTE 2021'!N382*árak!$H$4+'ÖTE 2021'!O382*árak!$I$4+'ÖTE 2021'!P382*árak!$J$4+'ÖTE 2021'!Q382*árak!$K$4</f>
        <v>0</v>
      </c>
      <c r="S382" s="42"/>
      <c r="T382" s="42"/>
      <c r="U382" s="42"/>
      <c r="V382" s="42"/>
      <c r="W382" s="42"/>
      <c r="X382" s="42"/>
      <c r="Y382" s="42">
        <v>1</v>
      </c>
      <c r="Z382" s="42"/>
      <c r="AA382" s="42"/>
      <c r="AB382" s="42"/>
      <c r="AC382" s="42"/>
      <c r="AD382" s="42"/>
      <c r="AE382" s="43"/>
      <c r="AF382" s="43"/>
      <c r="AG382" s="43"/>
      <c r="AH382" s="43"/>
      <c r="AI382" s="43"/>
      <c r="AJ382" s="43"/>
      <c r="AK382" s="43"/>
      <c r="AL382" s="43"/>
      <c r="AM382" s="43">
        <v>2</v>
      </c>
      <c r="AN382" s="43"/>
      <c r="AO382" s="23">
        <f>+S382*árak!$L$4+T382*árak!$M$4+U382*árak!$N$4+V382*árak!$O$4+W382*árak!$P$4+X382*árak!$Q$4+Y382*árak!$R$4+Z382*árak!$S$4+AA382*árak!$T$4+AB382*árak!$U$4+AC382*árak!$V$4+AD382*árak!$W$4+AE382*árak!$X$4+AF382*árak!$Y$4+AG382*árak!$Z$4+AH382*árak!$AA$4+AI382*árak!$AB$4+AJ382*árak!$AC$4+AK382*árak!$AD$4+AL382*árak!$AE$4+AM382*árak!$AF$4+AN382*árak!$AG$4</f>
        <v>39028</v>
      </c>
      <c r="AP382" s="28">
        <f t="shared" si="10"/>
        <v>39028</v>
      </c>
    </row>
    <row r="383" spans="1:42" ht="15.75">
      <c r="A383" s="40" t="s">
        <v>46</v>
      </c>
      <c r="B383" s="40" t="s">
        <v>895</v>
      </c>
      <c r="C383" s="40" t="s">
        <v>896</v>
      </c>
      <c r="D383" s="8" t="s">
        <v>35</v>
      </c>
      <c r="E383" s="28">
        <f t="shared" si="11"/>
        <v>35892</v>
      </c>
      <c r="F383" s="42"/>
      <c r="G383" s="42"/>
      <c r="H383" s="42"/>
      <c r="I383" s="42"/>
      <c r="J383" s="28">
        <f>F383*árak!$A$6+G383*árak!$B$6+H383*árak!$C$6+I383*árak!$D$6</f>
        <v>0</v>
      </c>
      <c r="K383" s="42"/>
      <c r="L383" s="42"/>
      <c r="M383" s="42"/>
      <c r="N383" s="42"/>
      <c r="O383" s="42"/>
      <c r="P383" s="42"/>
      <c r="Q383" s="42"/>
      <c r="R383" s="22">
        <f>+K383*árak!$E$4+'ÖTE 2021'!L383*árak!$F$4+'ÖTE 2021'!M383*árak!$G$4+'ÖTE 2021'!N383*árak!$H$4+'ÖTE 2021'!O383*árak!$I$4+'ÖTE 2021'!P383*árak!$J$4+'ÖTE 2021'!Q383*árak!$K$4</f>
        <v>0</v>
      </c>
      <c r="S383" s="42"/>
      <c r="T383" s="42"/>
      <c r="U383" s="42"/>
      <c r="V383" s="42"/>
      <c r="W383" s="42"/>
      <c r="X383" s="42"/>
      <c r="Y383" s="42">
        <v>2</v>
      </c>
      <c r="Z383" s="42"/>
      <c r="AA383" s="42"/>
      <c r="AB383" s="42"/>
      <c r="AC383" s="42"/>
      <c r="AD383" s="42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23">
        <f>+S383*árak!$L$4+T383*árak!$M$4+U383*árak!$N$4+V383*árak!$O$4+W383*árak!$P$4+X383*árak!$Q$4+Y383*árak!$R$4+Z383*árak!$S$4+AA383*árak!$T$4+AB383*árak!$U$4+AC383*árak!$V$4+AD383*árak!$W$4+AE383*árak!$X$4+AF383*árak!$Y$4+AG383*árak!$Z$4+AH383*árak!$AA$4+AI383*árak!$AB$4+AJ383*árak!$AC$4+AK383*árak!$AD$4+AL383*árak!$AE$4+AM383*árak!$AF$4+AN383*árak!$AG$4</f>
        <v>35892</v>
      </c>
      <c r="AP383" s="28">
        <f t="shared" si="10"/>
        <v>35892</v>
      </c>
    </row>
    <row r="384" spans="1:42" ht="15.75">
      <c r="A384" s="40" t="s">
        <v>46</v>
      </c>
      <c r="B384" s="40" t="s">
        <v>897</v>
      </c>
      <c r="C384" s="40" t="s">
        <v>898</v>
      </c>
      <c r="D384" s="8" t="s">
        <v>36</v>
      </c>
      <c r="E384" s="28">
        <f t="shared" si="11"/>
        <v>0</v>
      </c>
      <c r="F384" s="42"/>
      <c r="G384" s="42"/>
      <c r="H384" s="42"/>
      <c r="I384" s="42"/>
      <c r="J384" s="28">
        <f>F384*árak!$A$6+G384*árak!$B$6+H384*árak!$C$6+I384*árak!$D$6</f>
        <v>0</v>
      </c>
      <c r="K384" s="42"/>
      <c r="L384" s="42"/>
      <c r="M384" s="42"/>
      <c r="N384" s="42"/>
      <c r="O384" s="42"/>
      <c r="P384" s="42"/>
      <c r="Q384" s="42"/>
      <c r="R384" s="22">
        <f>+K384*árak!$E$4+'ÖTE 2021'!L384*árak!$F$4+'ÖTE 2021'!M384*árak!$G$4+'ÖTE 2021'!N384*árak!$H$4+'ÖTE 2021'!O384*árak!$I$4+'ÖTE 2021'!P384*árak!$J$4+'ÖTE 2021'!Q384*árak!$K$4</f>
        <v>0</v>
      </c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23">
        <f>+S384*árak!$L$4+T384*árak!$M$4+U384*árak!$N$4+V384*árak!$O$4+W384*árak!$P$4+X384*árak!$Q$4+Y384*árak!$R$4+Z384*árak!$S$4+AA384*árak!$T$4+AB384*árak!$U$4+AC384*árak!$V$4+AD384*árak!$W$4+AE384*árak!$X$4+AF384*árak!$Y$4+AG384*árak!$Z$4+AH384*árak!$AA$4+AI384*árak!$AB$4+AJ384*árak!$AC$4+AK384*árak!$AD$4+AL384*árak!$AE$4+AM384*árak!$AF$4+AN384*árak!$AG$4</f>
        <v>0</v>
      </c>
      <c r="AP384" s="28">
        <f t="shared" si="10"/>
        <v>0</v>
      </c>
    </row>
    <row r="385" spans="1:42" ht="15.75">
      <c r="A385" s="40" t="s">
        <v>46</v>
      </c>
      <c r="B385" s="40" t="s">
        <v>899</v>
      </c>
      <c r="C385" s="40" t="s">
        <v>900</v>
      </c>
      <c r="D385" s="8" t="s">
        <v>35</v>
      </c>
      <c r="E385" s="28">
        <f t="shared" si="11"/>
        <v>382645</v>
      </c>
      <c r="F385" s="42"/>
      <c r="G385" s="42"/>
      <c r="H385" s="42"/>
      <c r="I385" s="42"/>
      <c r="J385" s="28">
        <f>F385*árak!$A$6+G385*árak!$B$6+H385*árak!$C$6+I385*árak!$D$6</f>
        <v>0</v>
      </c>
      <c r="K385" s="42"/>
      <c r="L385" s="42"/>
      <c r="M385" s="42">
        <v>4</v>
      </c>
      <c r="N385" s="42"/>
      <c r="O385" s="42">
        <v>1</v>
      </c>
      <c r="P385" s="42">
        <v>4</v>
      </c>
      <c r="Q385" s="42"/>
      <c r="R385" s="22">
        <f>+K385*árak!$E$4+'ÖTE 2021'!L385*árak!$F$4+'ÖTE 2021'!M385*árak!$G$4+'ÖTE 2021'!N385*árak!$H$4+'ÖTE 2021'!O385*árak!$I$4+'ÖTE 2021'!P385*árak!$J$4+'ÖTE 2021'!Q385*árak!$K$4</f>
        <v>334518</v>
      </c>
      <c r="S385" s="42"/>
      <c r="T385" s="42">
        <v>1</v>
      </c>
      <c r="U385" s="42">
        <v>1</v>
      </c>
      <c r="V385" s="42">
        <v>1</v>
      </c>
      <c r="W385" s="42"/>
      <c r="X385" s="42"/>
      <c r="Y385" s="42"/>
      <c r="Z385" s="42"/>
      <c r="AA385" s="42"/>
      <c r="AB385" s="42"/>
      <c r="AC385" s="42"/>
      <c r="AD385" s="42"/>
      <c r="AE385" s="43"/>
      <c r="AF385" s="43"/>
      <c r="AG385" s="43"/>
      <c r="AH385" s="43"/>
      <c r="AI385" s="43"/>
      <c r="AJ385" s="43"/>
      <c r="AK385" s="43"/>
      <c r="AL385" s="43"/>
      <c r="AM385" s="43">
        <v>1</v>
      </c>
      <c r="AN385" s="43"/>
      <c r="AO385" s="23">
        <f>+S385*árak!$L$4+T385*árak!$M$4+U385*árak!$N$4+V385*árak!$O$4+W385*árak!$P$4+X385*árak!$Q$4+Y385*árak!$R$4+Z385*árak!$S$4+AA385*árak!$T$4+AB385*árak!$U$4+AC385*árak!$V$4+AD385*árak!$W$4+AE385*árak!$X$4+AF385*árak!$Y$4+AG385*árak!$Z$4+AH385*árak!$AA$4+AI385*árak!$AB$4+AJ385*árak!$AC$4+AK385*árak!$AD$4+AL385*árak!$AE$4+AM385*árak!$AF$4+AN385*árak!$AG$4</f>
        <v>48127</v>
      </c>
      <c r="AP385" s="28">
        <f t="shared" si="10"/>
        <v>382645</v>
      </c>
    </row>
    <row r="386" spans="1:42" ht="15.75">
      <c r="A386" s="40" t="s">
        <v>46</v>
      </c>
      <c r="B386" s="40" t="s">
        <v>901</v>
      </c>
      <c r="C386" s="40" t="s">
        <v>902</v>
      </c>
      <c r="D386" s="8" t="s">
        <v>35</v>
      </c>
      <c r="E386" s="28">
        <f t="shared" si="11"/>
        <v>0</v>
      </c>
      <c r="F386" s="42"/>
      <c r="G386" s="42"/>
      <c r="H386" s="42"/>
      <c r="I386" s="42"/>
      <c r="J386" s="28">
        <f>F386*árak!$A$6+G386*árak!$B$6+H386*árak!$C$6+I386*árak!$D$6</f>
        <v>0</v>
      </c>
      <c r="K386" s="42"/>
      <c r="L386" s="42"/>
      <c r="M386" s="42"/>
      <c r="N386" s="42"/>
      <c r="O386" s="42"/>
      <c r="P386" s="42"/>
      <c r="Q386" s="42"/>
      <c r="R386" s="22">
        <f>+K386*árak!$E$4+'ÖTE 2021'!L386*árak!$F$4+'ÖTE 2021'!M386*árak!$G$4+'ÖTE 2021'!N386*árak!$H$4+'ÖTE 2021'!O386*árak!$I$4+'ÖTE 2021'!P386*árak!$J$4+'ÖTE 2021'!Q386*árak!$K$4</f>
        <v>0</v>
      </c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23">
        <f>+S386*árak!$L$4+T386*árak!$M$4+U386*árak!$N$4+V386*árak!$O$4+W386*árak!$P$4+X386*árak!$Q$4+Y386*árak!$R$4+Z386*árak!$S$4+AA386*árak!$T$4+AB386*árak!$U$4+AC386*árak!$V$4+AD386*árak!$W$4+AE386*árak!$X$4+AF386*árak!$Y$4+AG386*árak!$Z$4+AH386*árak!$AA$4+AI386*árak!$AB$4+AJ386*árak!$AC$4+AK386*árak!$AD$4+AL386*árak!$AE$4+AM386*árak!$AF$4+AN386*árak!$AG$4</f>
        <v>0</v>
      </c>
      <c r="AP386" s="28">
        <f t="shared" si="10"/>
        <v>0</v>
      </c>
    </row>
    <row r="387" spans="1:42" ht="15.75">
      <c r="A387" s="40" t="s">
        <v>46</v>
      </c>
      <c r="B387" s="40" t="s">
        <v>903</v>
      </c>
      <c r="C387" s="40" t="s">
        <v>904</v>
      </c>
      <c r="D387" s="8" t="s">
        <v>36</v>
      </c>
      <c r="E387" s="28">
        <f t="shared" si="11"/>
        <v>409280</v>
      </c>
      <c r="F387" s="42"/>
      <c r="G387" s="42"/>
      <c r="H387" s="42"/>
      <c r="I387" s="42"/>
      <c r="J387" s="28">
        <f>F387*árak!$A$6+G387*árak!$B$6+H387*árak!$C$6+I387*árak!$D$6</f>
        <v>0</v>
      </c>
      <c r="K387" s="42"/>
      <c r="L387" s="42"/>
      <c r="M387" s="42">
        <v>2</v>
      </c>
      <c r="N387" s="42"/>
      <c r="O387" s="42"/>
      <c r="P387" s="42"/>
      <c r="Q387" s="42">
        <v>2</v>
      </c>
      <c r="R387" s="22">
        <f>+K387*árak!$E$4+'ÖTE 2021'!L387*árak!$F$4+'ÖTE 2021'!M387*árak!$G$4+'ÖTE 2021'!N387*árak!$H$4+'ÖTE 2021'!O387*árak!$I$4+'ÖTE 2021'!P387*árak!$J$4+'ÖTE 2021'!Q387*árak!$K$4</f>
        <v>260198</v>
      </c>
      <c r="S387" s="42"/>
      <c r="T387" s="42">
        <v>1</v>
      </c>
      <c r="U387" s="42">
        <v>2</v>
      </c>
      <c r="V387" s="42">
        <v>3</v>
      </c>
      <c r="W387" s="42"/>
      <c r="X387" s="42"/>
      <c r="Y387" s="42"/>
      <c r="Z387" s="42"/>
      <c r="AA387" s="42"/>
      <c r="AB387" s="42">
        <v>2</v>
      </c>
      <c r="AC387" s="42"/>
      <c r="AD387" s="42">
        <v>1</v>
      </c>
      <c r="AE387" s="43">
        <v>1</v>
      </c>
      <c r="AF387" s="43">
        <v>1</v>
      </c>
      <c r="AG387" s="43"/>
      <c r="AH387" s="43"/>
      <c r="AI387" s="43"/>
      <c r="AJ387" s="43">
        <v>1</v>
      </c>
      <c r="AK387" s="43"/>
      <c r="AL387" s="43"/>
      <c r="AM387" s="43"/>
      <c r="AN387" s="43"/>
      <c r="AO387" s="23">
        <f>+S387*árak!$L$4+T387*árak!$M$4+U387*árak!$N$4+V387*árak!$O$4+W387*árak!$P$4+X387*árak!$Q$4+Y387*árak!$R$4+Z387*árak!$S$4+AA387*árak!$T$4+AB387*árak!$U$4+AC387*árak!$V$4+AD387*árak!$W$4+AE387*árak!$X$4+AF387*árak!$Y$4+AG387*árak!$Z$4+AH387*árak!$AA$4+AI387*árak!$AB$4+AJ387*árak!$AC$4+AK387*árak!$AD$4+AL387*árak!$AE$4+AM387*árak!$AF$4+AN387*árak!$AG$4</f>
        <v>149082</v>
      </c>
      <c r="AP387" s="28">
        <f t="shared" si="10"/>
        <v>409280</v>
      </c>
    </row>
    <row r="388" spans="1:42" ht="15.75">
      <c r="A388" s="40" t="s">
        <v>46</v>
      </c>
      <c r="B388" s="40" t="s">
        <v>905</v>
      </c>
      <c r="C388" s="40" t="s">
        <v>906</v>
      </c>
      <c r="D388" s="8" t="s">
        <v>35</v>
      </c>
      <c r="E388" s="28">
        <f t="shared" si="11"/>
        <v>954082</v>
      </c>
      <c r="F388" s="42"/>
      <c r="G388" s="42"/>
      <c r="H388" s="42"/>
      <c r="I388" s="42"/>
      <c r="J388" s="28">
        <f>F388*árak!$A$6+G388*árak!$B$6+H388*árak!$C$6+I388*árak!$D$6</f>
        <v>0</v>
      </c>
      <c r="K388" s="42"/>
      <c r="L388" s="42"/>
      <c r="M388" s="42"/>
      <c r="N388" s="42">
        <v>2</v>
      </c>
      <c r="O388" s="42"/>
      <c r="P388" s="42"/>
      <c r="Q388" s="42">
        <v>3</v>
      </c>
      <c r="R388" s="22">
        <f>+K388*árak!$E$4+'ÖTE 2021'!L388*árak!$F$4+'ÖTE 2021'!M388*árak!$G$4+'ÖTE 2021'!N388*árak!$H$4+'ÖTE 2021'!O388*árak!$I$4+'ÖTE 2021'!P388*árak!$J$4+'ÖTE 2021'!Q388*árak!$K$4</f>
        <v>946938</v>
      </c>
      <c r="S388" s="42"/>
      <c r="T388" s="42">
        <v>1</v>
      </c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23">
        <f>+S388*árak!$L$4+T388*árak!$M$4+U388*árak!$N$4+V388*árak!$O$4+W388*árak!$P$4+X388*árak!$Q$4+Y388*árak!$R$4+Z388*árak!$S$4+AA388*árak!$T$4+AB388*árak!$U$4+AC388*árak!$V$4+AD388*árak!$W$4+AE388*árak!$X$4+AF388*árak!$Y$4+AG388*árak!$Z$4+AH388*árak!$AA$4+AI388*árak!$AB$4+AJ388*árak!$AC$4+AK388*árak!$AD$4+AL388*árak!$AE$4+AM388*árak!$AF$4+AN388*árak!$AG$4</f>
        <v>7144</v>
      </c>
      <c r="AP388" s="28">
        <f t="shared" si="10"/>
        <v>954082</v>
      </c>
    </row>
    <row r="389" spans="1:42" ht="15.75">
      <c r="A389" s="40" t="s">
        <v>46</v>
      </c>
      <c r="B389" s="40" t="s">
        <v>907</v>
      </c>
      <c r="C389" s="40" t="s">
        <v>908</v>
      </c>
      <c r="D389" s="8" t="s">
        <v>35</v>
      </c>
      <c r="E389" s="28">
        <f t="shared" si="11"/>
        <v>0</v>
      </c>
      <c r="F389" s="42"/>
      <c r="G389" s="42"/>
      <c r="H389" s="42"/>
      <c r="I389" s="42"/>
      <c r="J389" s="28">
        <f>F389*árak!$A$6+G389*árak!$B$6+H389*árak!$C$6+I389*árak!$D$6</f>
        <v>0</v>
      </c>
      <c r="K389" s="42"/>
      <c r="L389" s="42"/>
      <c r="M389" s="42"/>
      <c r="N389" s="42"/>
      <c r="O389" s="42"/>
      <c r="P389" s="42"/>
      <c r="Q389" s="42"/>
      <c r="R389" s="22">
        <f>+K389*árak!$E$4+'ÖTE 2021'!L389*árak!$F$4+'ÖTE 2021'!M389*árak!$G$4+'ÖTE 2021'!N389*árak!$H$4+'ÖTE 2021'!O389*árak!$I$4+'ÖTE 2021'!P389*árak!$J$4+'ÖTE 2021'!Q389*árak!$K$4</f>
        <v>0</v>
      </c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23">
        <f>+S389*árak!$L$4+T389*árak!$M$4+U389*árak!$N$4+V389*árak!$O$4+W389*árak!$P$4+X389*árak!$Q$4+Y389*árak!$R$4+Z389*árak!$S$4+AA389*árak!$T$4+AB389*árak!$U$4+AC389*árak!$V$4+AD389*árak!$W$4+AE389*árak!$X$4+AF389*árak!$Y$4+AG389*árak!$Z$4+AH389*árak!$AA$4+AI389*árak!$AB$4+AJ389*árak!$AC$4+AK389*árak!$AD$4+AL389*árak!$AE$4+AM389*árak!$AF$4+AN389*árak!$AG$4</f>
        <v>0</v>
      </c>
      <c r="AP389" s="28">
        <f aca="true" t="shared" si="12" ref="AP389:AP452">+R389+AO389</f>
        <v>0</v>
      </c>
    </row>
    <row r="390" spans="1:42" ht="15.75">
      <c r="A390" s="40" t="s">
        <v>46</v>
      </c>
      <c r="B390" s="40" t="s">
        <v>909</v>
      </c>
      <c r="C390" s="40" t="s">
        <v>910</v>
      </c>
      <c r="D390" s="8" t="s">
        <v>35</v>
      </c>
      <c r="E390" s="28">
        <f aca="true" t="shared" si="13" ref="E390:E453">+J390+AP390</f>
        <v>0</v>
      </c>
      <c r="F390" s="42"/>
      <c r="G390" s="42"/>
      <c r="H390" s="42"/>
      <c r="I390" s="42"/>
      <c r="J390" s="28">
        <f>F390*árak!$A$6+G390*árak!$B$6+H390*árak!$C$6+I390*árak!$D$6</f>
        <v>0</v>
      </c>
      <c r="K390" s="42"/>
      <c r="L390" s="42"/>
      <c r="M390" s="42"/>
      <c r="N390" s="42"/>
      <c r="O390" s="42"/>
      <c r="P390" s="42"/>
      <c r="Q390" s="42"/>
      <c r="R390" s="22">
        <f>+K390*árak!$E$4+'ÖTE 2021'!L390*árak!$F$4+'ÖTE 2021'!M390*árak!$G$4+'ÖTE 2021'!N390*árak!$H$4+'ÖTE 2021'!O390*árak!$I$4+'ÖTE 2021'!P390*árak!$J$4+'ÖTE 2021'!Q390*árak!$K$4</f>
        <v>0</v>
      </c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23">
        <f>+S390*árak!$L$4+T390*árak!$M$4+U390*árak!$N$4+V390*árak!$O$4+W390*árak!$P$4+X390*árak!$Q$4+Y390*árak!$R$4+Z390*árak!$S$4+AA390*árak!$T$4+AB390*árak!$U$4+AC390*árak!$V$4+AD390*árak!$W$4+AE390*árak!$X$4+AF390*árak!$Y$4+AG390*árak!$Z$4+AH390*árak!$AA$4+AI390*árak!$AB$4+AJ390*árak!$AC$4+AK390*árak!$AD$4+AL390*árak!$AE$4+AM390*árak!$AF$4+AN390*árak!$AG$4</f>
        <v>0</v>
      </c>
      <c r="AP390" s="28">
        <f t="shared" si="12"/>
        <v>0</v>
      </c>
    </row>
    <row r="391" spans="1:42" ht="15.75">
      <c r="A391" s="40" t="s">
        <v>46</v>
      </c>
      <c r="B391" s="40" t="s">
        <v>911</v>
      </c>
      <c r="C391" s="40" t="s">
        <v>912</v>
      </c>
      <c r="D391" s="8" t="s">
        <v>35</v>
      </c>
      <c r="E391" s="28">
        <f t="shared" si="13"/>
        <v>37084</v>
      </c>
      <c r="F391" s="42"/>
      <c r="G391" s="42"/>
      <c r="H391" s="42"/>
      <c r="I391" s="42"/>
      <c r="J391" s="28">
        <f>F391*árak!$A$6+G391*árak!$B$6+H391*árak!$C$6+I391*árak!$D$6</f>
        <v>0</v>
      </c>
      <c r="K391" s="42"/>
      <c r="L391" s="42"/>
      <c r="M391" s="42"/>
      <c r="N391" s="42"/>
      <c r="O391" s="42"/>
      <c r="P391" s="42">
        <v>1</v>
      </c>
      <c r="Q391" s="42"/>
      <c r="R391" s="22">
        <f>+K391*árak!$E$4+'ÖTE 2021'!L391*árak!$F$4+'ÖTE 2021'!M391*árak!$G$4+'ÖTE 2021'!N391*árak!$H$4+'ÖTE 2021'!O391*árak!$I$4+'ÖTE 2021'!P391*árak!$J$4+'ÖTE 2021'!Q391*árak!$K$4</f>
        <v>37084</v>
      </c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23">
        <f>+S391*árak!$L$4+T391*árak!$M$4+U391*árak!$N$4+V391*árak!$O$4+W391*árak!$P$4+X391*árak!$Q$4+Y391*árak!$R$4+Z391*árak!$S$4+AA391*árak!$T$4+AB391*árak!$U$4+AC391*árak!$V$4+AD391*árak!$W$4+AE391*árak!$X$4+AF391*árak!$Y$4+AG391*árak!$Z$4+AH391*árak!$AA$4+AI391*árak!$AB$4+AJ391*árak!$AC$4+AK391*árak!$AD$4+AL391*árak!$AE$4+AM391*árak!$AF$4+AN391*árak!$AG$4</f>
        <v>0</v>
      </c>
      <c r="AP391" s="28">
        <f t="shared" si="12"/>
        <v>37084</v>
      </c>
    </row>
    <row r="392" spans="1:42" ht="15.75">
      <c r="A392" s="40" t="s">
        <v>46</v>
      </c>
      <c r="B392" s="40" t="s">
        <v>1406</v>
      </c>
      <c r="C392" s="40" t="s">
        <v>913</v>
      </c>
      <c r="D392" s="8" t="s">
        <v>35</v>
      </c>
      <c r="E392" s="28">
        <f t="shared" si="13"/>
        <v>1100221</v>
      </c>
      <c r="F392" s="42">
        <v>1</v>
      </c>
      <c r="G392" s="42">
        <v>1</v>
      </c>
      <c r="H392" s="42"/>
      <c r="I392" s="42"/>
      <c r="J392" s="28">
        <f>F392*árak!$A$6+G392*árak!$B$6+H392*árak!$C$6+I392*árak!$D$6</f>
        <v>1100221</v>
      </c>
      <c r="K392" s="42"/>
      <c r="L392" s="42"/>
      <c r="M392" s="42"/>
      <c r="N392" s="42"/>
      <c r="O392" s="42"/>
      <c r="P392" s="42"/>
      <c r="Q392" s="42"/>
      <c r="R392" s="22">
        <f>+K392*árak!$E$4+'ÖTE 2021'!L392*árak!$F$4+'ÖTE 2021'!M392*árak!$G$4+'ÖTE 2021'!N392*árak!$H$4+'ÖTE 2021'!O392*árak!$I$4+'ÖTE 2021'!P392*árak!$J$4+'ÖTE 2021'!Q392*árak!$K$4</f>
        <v>0</v>
      </c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23">
        <f>+S392*árak!$L$4+T392*árak!$M$4+U392*árak!$N$4+V392*árak!$O$4+W392*árak!$P$4+X392*árak!$Q$4+Y392*árak!$R$4+Z392*árak!$S$4+AA392*árak!$T$4+AB392*árak!$U$4+AC392*árak!$V$4+AD392*árak!$W$4+AE392*árak!$X$4+AF392*árak!$Y$4+AG392*árak!$Z$4+AH392*árak!$AA$4+AI392*árak!$AB$4+AJ392*árak!$AC$4+AK392*árak!$AD$4+AL392*árak!$AE$4+AM392*árak!$AF$4+AN392*árak!$AG$4</f>
        <v>0</v>
      </c>
      <c r="AP392" s="28">
        <f t="shared" si="12"/>
        <v>0</v>
      </c>
    </row>
    <row r="393" spans="1:42" ht="15.75">
      <c r="A393" s="40" t="s">
        <v>46</v>
      </c>
      <c r="B393" s="40" t="s">
        <v>914</v>
      </c>
      <c r="C393" s="40" t="s">
        <v>915</v>
      </c>
      <c r="D393" s="8" t="s">
        <v>35</v>
      </c>
      <c r="E393" s="28">
        <f t="shared" si="13"/>
        <v>508421</v>
      </c>
      <c r="F393" s="42">
        <v>1</v>
      </c>
      <c r="G393" s="42"/>
      <c r="H393" s="42"/>
      <c r="I393" s="42"/>
      <c r="J393" s="28">
        <f>F393*árak!$A$6+G393*árak!$B$6+H393*árak!$C$6+I393*árak!$D$6</f>
        <v>454353</v>
      </c>
      <c r="K393" s="42"/>
      <c r="L393" s="42"/>
      <c r="M393" s="42"/>
      <c r="N393" s="42"/>
      <c r="O393" s="42"/>
      <c r="P393" s="42"/>
      <c r="Q393" s="42"/>
      <c r="R393" s="22">
        <f>+K393*árak!$E$4+'ÖTE 2021'!L393*árak!$F$4+'ÖTE 2021'!M393*árak!$G$4+'ÖTE 2021'!N393*árak!$H$4+'ÖTE 2021'!O393*árak!$I$4+'ÖTE 2021'!P393*árak!$J$4+'ÖTE 2021'!Q393*árak!$K$4</f>
        <v>0</v>
      </c>
      <c r="S393" s="42"/>
      <c r="T393" s="42"/>
      <c r="U393" s="42"/>
      <c r="V393" s="42"/>
      <c r="W393" s="42"/>
      <c r="X393" s="42"/>
      <c r="Y393" s="42"/>
      <c r="Z393" s="42">
        <v>1</v>
      </c>
      <c r="AA393" s="42"/>
      <c r="AB393" s="42">
        <v>4</v>
      </c>
      <c r="AC393" s="42"/>
      <c r="AD393" s="42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23">
        <f>+S393*árak!$L$4+T393*árak!$M$4+U393*árak!$N$4+V393*árak!$O$4+W393*árak!$P$4+X393*árak!$Q$4+Y393*árak!$R$4+Z393*árak!$S$4+AA393*árak!$T$4+AB393*árak!$U$4+AC393*árak!$V$4+AD393*árak!$W$4+AE393*árak!$X$4+AF393*árak!$Y$4+AG393*árak!$Z$4+AH393*árak!$AA$4+AI393*árak!$AB$4+AJ393*árak!$AC$4+AK393*árak!$AD$4+AL393*árak!$AE$4+AM393*árak!$AF$4+AN393*árak!$AG$4</f>
        <v>54068</v>
      </c>
      <c r="AP393" s="28">
        <f t="shared" si="12"/>
        <v>54068</v>
      </c>
    </row>
    <row r="394" spans="1:42" ht="15.75">
      <c r="A394" s="40" t="s">
        <v>46</v>
      </c>
      <c r="B394" s="40" t="s">
        <v>916</v>
      </c>
      <c r="C394" s="40" t="s">
        <v>917</v>
      </c>
      <c r="D394" s="8" t="s">
        <v>35</v>
      </c>
      <c r="E394" s="28">
        <f t="shared" si="13"/>
        <v>445282</v>
      </c>
      <c r="F394" s="42"/>
      <c r="G394" s="42"/>
      <c r="H394" s="42"/>
      <c r="I394" s="42"/>
      <c r="J394" s="28">
        <f>F394*árak!$A$6+G394*árak!$B$6+H394*árak!$C$6+I394*árak!$D$6</f>
        <v>0</v>
      </c>
      <c r="K394" s="42"/>
      <c r="L394" s="42"/>
      <c r="M394" s="42"/>
      <c r="N394" s="42">
        <v>1</v>
      </c>
      <c r="O394" s="42"/>
      <c r="P394" s="42"/>
      <c r="Q394" s="42">
        <v>1</v>
      </c>
      <c r="R394" s="22">
        <f>+K394*árak!$E$4+'ÖTE 2021'!L394*árak!$F$4+'ÖTE 2021'!M394*árak!$G$4+'ÖTE 2021'!N394*árak!$H$4+'ÖTE 2021'!O394*árak!$I$4+'ÖTE 2021'!P394*árak!$J$4+'ÖTE 2021'!Q394*árak!$K$4</f>
        <v>424866</v>
      </c>
      <c r="S394" s="42"/>
      <c r="T394" s="42">
        <v>1</v>
      </c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>
        <v>1</v>
      </c>
      <c r="AO394" s="23">
        <f>+S394*árak!$L$4+T394*árak!$M$4+U394*árak!$N$4+V394*árak!$O$4+W394*árak!$P$4+X394*árak!$Q$4+Y394*árak!$R$4+Z394*árak!$S$4+AA394*árak!$T$4+AB394*árak!$U$4+AC394*árak!$V$4+AD394*árak!$W$4+AE394*árak!$X$4+AF394*árak!$Y$4+AG394*árak!$Z$4+AH394*árak!$AA$4+AI394*árak!$AB$4+AJ394*árak!$AC$4+AK394*árak!$AD$4+AL394*árak!$AE$4+AM394*árak!$AF$4+AN394*árak!$AG$4</f>
        <v>20416</v>
      </c>
      <c r="AP394" s="28">
        <f t="shared" si="12"/>
        <v>445282</v>
      </c>
    </row>
    <row r="395" spans="1:42" ht="15.75">
      <c r="A395" s="40" t="s">
        <v>46</v>
      </c>
      <c r="B395" s="40" t="s">
        <v>918</v>
      </c>
      <c r="C395" s="40" t="s">
        <v>919</v>
      </c>
      <c r="D395" s="8" t="s">
        <v>37</v>
      </c>
      <c r="E395" s="28">
        <f t="shared" si="13"/>
        <v>0</v>
      </c>
      <c r="F395" s="42"/>
      <c r="G395" s="42"/>
      <c r="H395" s="42"/>
      <c r="I395" s="42"/>
      <c r="J395" s="28">
        <f>F395*árak!$A$6+G395*árak!$B$6+H395*árak!$C$6+I395*árak!$D$6</f>
        <v>0</v>
      </c>
      <c r="K395" s="42"/>
      <c r="L395" s="42"/>
      <c r="M395" s="42"/>
      <c r="N395" s="42"/>
      <c r="O395" s="42"/>
      <c r="P395" s="42"/>
      <c r="Q395" s="42"/>
      <c r="R395" s="22">
        <f>+K395*árak!$E$4+'ÖTE 2021'!L395*árak!$F$4+'ÖTE 2021'!M395*árak!$G$4+'ÖTE 2021'!N395*árak!$H$4+'ÖTE 2021'!O395*árak!$I$4+'ÖTE 2021'!P395*árak!$J$4+'ÖTE 2021'!Q395*árak!$K$4</f>
        <v>0</v>
      </c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23">
        <f>+S395*árak!$L$4+T395*árak!$M$4+U395*árak!$N$4+V395*árak!$O$4+W395*árak!$P$4+X395*árak!$Q$4+Y395*árak!$R$4+Z395*árak!$S$4+AA395*árak!$T$4+AB395*árak!$U$4+AC395*árak!$V$4+AD395*árak!$W$4+AE395*árak!$X$4+AF395*árak!$Y$4+AG395*árak!$Z$4+AH395*árak!$AA$4+AI395*árak!$AB$4+AJ395*árak!$AC$4+AK395*árak!$AD$4+AL395*árak!$AE$4+AM395*árak!$AF$4+AN395*árak!$AG$4</f>
        <v>0</v>
      </c>
      <c r="AP395" s="28">
        <f t="shared" si="12"/>
        <v>0</v>
      </c>
    </row>
    <row r="396" spans="1:42" ht="15.75">
      <c r="A396" s="40" t="s">
        <v>46</v>
      </c>
      <c r="B396" s="40" t="s">
        <v>920</v>
      </c>
      <c r="C396" s="40" t="s">
        <v>921</v>
      </c>
      <c r="D396" s="8" t="s">
        <v>36</v>
      </c>
      <c r="E396" s="28">
        <f t="shared" si="13"/>
        <v>197270</v>
      </c>
      <c r="F396" s="42"/>
      <c r="G396" s="42"/>
      <c r="H396" s="42"/>
      <c r="I396" s="42"/>
      <c r="J396" s="28">
        <f>F396*árak!$A$6+G396*árak!$B$6+H396*árak!$C$6+I396*árak!$D$6</f>
        <v>0</v>
      </c>
      <c r="K396" s="42"/>
      <c r="L396" s="42"/>
      <c r="M396" s="42">
        <v>4</v>
      </c>
      <c r="N396" s="42"/>
      <c r="O396" s="42">
        <v>1</v>
      </c>
      <c r="P396" s="42"/>
      <c r="Q396" s="42"/>
      <c r="R396" s="22">
        <f>+K396*árak!$E$4+'ÖTE 2021'!L396*árak!$F$4+'ÖTE 2021'!M396*árak!$G$4+'ÖTE 2021'!N396*árak!$H$4+'ÖTE 2021'!O396*árak!$I$4+'ÖTE 2021'!P396*árak!$J$4+'ÖTE 2021'!Q396*árak!$K$4</f>
        <v>186182</v>
      </c>
      <c r="S396" s="42"/>
      <c r="T396" s="42"/>
      <c r="U396" s="42"/>
      <c r="V396" s="42"/>
      <c r="W396" s="42"/>
      <c r="X396" s="42"/>
      <c r="Y396" s="42"/>
      <c r="Z396" s="42"/>
      <c r="AA396" s="42"/>
      <c r="AB396" s="42">
        <v>1</v>
      </c>
      <c r="AC396" s="42"/>
      <c r="AD396" s="42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23">
        <f>+S396*árak!$L$4+T396*árak!$M$4+U396*árak!$N$4+V396*árak!$O$4+W396*árak!$P$4+X396*árak!$Q$4+Y396*árak!$R$4+Z396*árak!$S$4+AA396*árak!$T$4+AB396*árak!$U$4+AC396*árak!$V$4+AD396*árak!$W$4+AE396*árak!$X$4+AF396*árak!$Y$4+AG396*árak!$Z$4+AH396*árak!$AA$4+AI396*árak!$AB$4+AJ396*árak!$AC$4+AK396*árak!$AD$4+AL396*árak!$AE$4+AM396*árak!$AF$4+AN396*árak!$AG$4</f>
        <v>11088</v>
      </c>
      <c r="AP396" s="28">
        <f t="shared" si="12"/>
        <v>197270</v>
      </c>
    </row>
    <row r="397" spans="1:42" ht="15.75">
      <c r="A397" s="40" t="s">
        <v>46</v>
      </c>
      <c r="B397" s="40" t="s">
        <v>922</v>
      </c>
      <c r="C397" s="40" t="s">
        <v>923</v>
      </c>
      <c r="D397" s="8" t="s">
        <v>37</v>
      </c>
      <c r="E397" s="28">
        <f t="shared" si="13"/>
        <v>114885</v>
      </c>
      <c r="F397" s="42"/>
      <c r="G397" s="42"/>
      <c r="H397" s="42"/>
      <c r="I397" s="42"/>
      <c r="J397" s="28">
        <f>F397*árak!$A$6+G397*árak!$B$6+H397*árak!$C$6+I397*árak!$D$6</f>
        <v>0</v>
      </c>
      <c r="K397" s="42"/>
      <c r="L397" s="42"/>
      <c r="M397" s="42">
        <v>1</v>
      </c>
      <c r="N397" s="42"/>
      <c r="O397" s="42">
        <v>1</v>
      </c>
      <c r="P397" s="42"/>
      <c r="Q397" s="42"/>
      <c r="R397" s="22">
        <f>+K397*árak!$E$4+'ÖTE 2021'!L397*árak!$F$4+'ÖTE 2021'!M397*árak!$G$4+'ÖTE 2021'!N397*árak!$H$4+'ÖTE 2021'!O397*árak!$I$4+'ÖTE 2021'!P397*árak!$J$4+'ÖTE 2021'!Q397*árak!$K$4</f>
        <v>87503</v>
      </c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3"/>
      <c r="AF397" s="43"/>
      <c r="AG397" s="43"/>
      <c r="AH397" s="43"/>
      <c r="AI397" s="43"/>
      <c r="AJ397" s="43">
        <v>1</v>
      </c>
      <c r="AK397" s="43"/>
      <c r="AL397" s="43"/>
      <c r="AM397" s="43"/>
      <c r="AN397" s="43"/>
      <c r="AO397" s="23">
        <f>+S397*árak!$L$4+T397*árak!$M$4+U397*árak!$N$4+V397*árak!$O$4+W397*árak!$P$4+X397*árak!$Q$4+Y397*árak!$R$4+Z397*árak!$S$4+AA397*árak!$T$4+AB397*árak!$U$4+AC397*árak!$V$4+AD397*árak!$W$4+AE397*árak!$X$4+AF397*árak!$Y$4+AG397*árak!$Z$4+AH397*árak!$AA$4+AI397*árak!$AB$4+AJ397*árak!$AC$4+AK397*árak!$AD$4+AL397*árak!$AE$4+AM397*árak!$AF$4+AN397*árak!$AG$4</f>
        <v>27382</v>
      </c>
      <c r="AP397" s="28">
        <f t="shared" si="12"/>
        <v>114885</v>
      </c>
    </row>
    <row r="398" spans="1:42" ht="15.75">
      <c r="A398" s="40" t="s">
        <v>46</v>
      </c>
      <c r="B398" s="40" t="s">
        <v>924</v>
      </c>
      <c r="C398" s="40" t="s">
        <v>925</v>
      </c>
      <c r="D398" s="8" t="s">
        <v>35</v>
      </c>
      <c r="E398" s="28">
        <f t="shared" si="13"/>
        <v>1002450</v>
      </c>
      <c r="F398" s="42"/>
      <c r="G398" s="42"/>
      <c r="H398" s="42"/>
      <c r="I398" s="42"/>
      <c r="J398" s="28">
        <f>F398*árak!$A$6+G398*árak!$B$6+H398*árak!$C$6+I398*árak!$D$6</f>
        <v>0</v>
      </c>
      <c r="K398" s="42">
        <v>1</v>
      </c>
      <c r="L398" s="42">
        <v>6</v>
      </c>
      <c r="M398" s="42">
        <v>1</v>
      </c>
      <c r="N398" s="42"/>
      <c r="O398" s="42"/>
      <c r="P398" s="42"/>
      <c r="Q398" s="42"/>
      <c r="R398" s="22">
        <f>+K398*árak!$E$4+'ÖTE 2021'!L398*árak!$F$4+'ÖTE 2021'!M398*árak!$G$4+'ÖTE 2021'!N398*árak!$H$4+'ÖTE 2021'!O398*árak!$I$4+'ÖTE 2021'!P398*árak!$J$4+'ÖTE 2021'!Q398*árak!$K$4</f>
        <v>984504</v>
      </c>
      <c r="S398" s="42"/>
      <c r="T398" s="42"/>
      <c r="U398" s="42"/>
      <c r="V398" s="42"/>
      <c r="W398" s="42"/>
      <c r="X398" s="42"/>
      <c r="Y398" s="42">
        <v>1</v>
      </c>
      <c r="Z398" s="42"/>
      <c r="AA398" s="42"/>
      <c r="AB398" s="42"/>
      <c r="AC398" s="42"/>
      <c r="AD398" s="42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23">
        <f>+S398*árak!$L$4+T398*árak!$M$4+U398*árak!$N$4+V398*árak!$O$4+W398*árak!$P$4+X398*árak!$Q$4+Y398*árak!$R$4+Z398*árak!$S$4+AA398*árak!$T$4+AB398*árak!$U$4+AC398*árak!$V$4+AD398*árak!$W$4+AE398*árak!$X$4+AF398*árak!$Y$4+AG398*árak!$Z$4+AH398*árak!$AA$4+AI398*árak!$AB$4+AJ398*árak!$AC$4+AK398*árak!$AD$4+AL398*árak!$AE$4+AM398*árak!$AF$4+AN398*árak!$AG$4</f>
        <v>17946</v>
      </c>
      <c r="AP398" s="28">
        <f t="shared" si="12"/>
        <v>1002450</v>
      </c>
    </row>
    <row r="399" spans="1:42" ht="15.75">
      <c r="A399" s="40" t="s">
        <v>46</v>
      </c>
      <c r="B399" s="40" t="s">
        <v>926</v>
      </c>
      <c r="C399" s="40" t="s">
        <v>927</v>
      </c>
      <c r="D399" s="8" t="s">
        <v>35</v>
      </c>
      <c r="E399" s="28">
        <f t="shared" si="13"/>
        <v>454353</v>
      </c>
      <c r="F399" s="42">
        <v>1</v>
      </c>
      <c r="G399" s="42"/>
      <c r="H399" s="42"/>
      <c r="I399" s="42"/>
      <c r="J399" s="28">
        <f>F399*árak!$A$6+G399*árak!$B$6+H399*árak!$C$6+I399*árak!$D$6</f>
        <v>454353</v>
      </c>
      <c r="K399" s="42"/>
      <c r="L399" s="42"/>
      <c r="M399" s="42"/>
      <c r="N399" s="42"/>
      <c r="O399" s="42"/>
      <c r="P399" s="42"/>
      <c r="Q399" s="42"/>
      <c r="R399" s="22">
        <f>+K399*árak!$E$4+'ÖTE 2021'!L399*árak!$F$4+'ÖTE 2021'!M399*árak!$G$4+'ÖTE 2021'!N399*árak!$H$4+'ÖTE 2021'!O399*árak!$I$4+'ÖTE 2021'!P399*árak!$J$4+'ÖTE 2021'!Q399*árak!$K$4</f>
        <v>0</v>
      </c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23">
        <f>+S399*árak!$L$4+T399*árak!$M$4+U399*árak!$N$4+V399*árak!$O$4+W399*árak!$P$4+X399*árak!$Q$4+Y399*árak!$R$4+Z399*árak!$S$4+AA399*árak!$T$4+AB399*árak!$U$4+AC399*árak!$V$4+AD399*árak!$W$4+AE399*árak!$X$4+AF399*árak!$Y$4+AG399*árak!$Z$4+AH399*árak!$AA$4+AI399*árak!$AB$4+AJ399*árak!$AC$4+AK399*árak!$AD$4+AL399*árak!$AE$4+AM399*árak!$AF$4+AN399*árak!$AG$4</f>
        <v>0</v>
      </c>
      <c r="AP399" s="28">
        <f t="shared" si="12"/>
        <v>0</v>
      </c>
    </row>
    <row r="400" spans="1:42" ht="15.75">
      <c r="A400" s="40" t="s">
        <v>46</v>
      </c>
      <c r="B400" s="40" t="s">
        <v>928</v>
      </c>
      <c r="C400" s="40" t="s">
        <v>929</v>
      </c>
      <c r="D400" s="8" t="s">
        <v>37</v>
      </c>
      <c r="E400" s="28">
        <f t="shared" si="13"/>
        <v>327660</v>
      </c>
      <c r="F400" s="42"/>
      <c r="G400" s="42"/>
      <c r="H400" s="42"/>
      <c r="I400" s="42"/>
      <c r="J400" s="28">
        <f>F400*árak!$A$6+G400*árak!$B$6+H400*árak!$C$6+I400*árak!$D$6</f>
        <v>0</v>
      </c>
      <c r="K400" s="42"/>
      <c r="L400" s="42"/>
      <c r="M400" s="42"/>
      <c r="N400" s="42">
        <v>1</v>
      </c>
      <c r="O400" s="42"/>
      <c r="P400" s="42"/>
      <c r="Q400" s="42"/>
      <c r="R400" s="22">
        <f>+K400*árak!$E$4+'ÖTE 2021'!L400*árak!$F$4+'ÖTE 2021'!M400*árak!$G$4+'ÖTE 2021'!N400*árak!$H$4+'ÖTE 2021'!O400*árak!$I$4+'ÖTE 2021'!P400*árak!$J$4+'ÖTE 2021'!Q400*árak!$K$4</f>
        <v>327660</v>
      </c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23">
        <f>+S400*árak!$L$4+T400*árak!$M$4+U400*árak!$N$4+V400*árak!$O$4+W400*árak!$P$4+X400*árak!$Q$4+Y400*árak!$R$4+Z400*árak!$S$4+AA400*árak!$T$4+AB400*árak!$U$4+AC400*árak!$V$4+AD400*árak!$W$4+AE400*árak!$X$4+AF400*árak!$Y$4+AG400*árak!$Z$4+AH400*árak!$AA$4+AI400*árak!$AB$4+AJ400*árak!$AC$4+AK400*árak!$AD$4+AL400*árak!$AE$4+AM400*árak!$AF$4+AN400*árak!$AG$4</f>
        <v>0</v>
      </c>
      <c r="AP400" s="28">
        <f t="shared" si="12"/>
        <v>327660</v>
      </c>
    </row>
    <row r="401" spans="1:42" ht="15.75">
      <c r="A401" s="40" t="s">
        <v>46</v>
      </c>
      <c r="B401" s="40" t="s">
        <v>930</v>
      </c>
      <c r="C401" s="40" t="s">
        <v>931</v>
      </c>
      <c r="D401" s="8" t="s">
        <v>35</v>
      </c>
      <c r="E401" s="28">
        <f t="shared" si="13"/>
        <v>501562</v>
      </c>
      <c r="F401" s="42"/>
      <c r="G401" s="42"/>
      <c r="H401" s="42"/>
      <c r="I401" s="42"/>
      <c r="J401" s="28">
        <f>F401*árak!$A$6+G401*árak!$B$6+H401*árak!$C$6+I401*árak!$D$6</f>
        <v>0</v>
      </c>
      <c r="K401" s="42"/>
      <c r="L401" s="42"/>
      <c r="M401" s="42"/>
      <c r="N401" s="42"/>
      <c r="O401" s="42">
        <v>4</v>
      </c>
      <c r="P401" s="42">
        <v>2</v>
      </c>
      <c r="Q401" s="42">
        <v>2</v>
      </c>
      <c r="R401" s="22">
        <f>+K401*árak!$E$4+'ÖTE 2021'!L401*árak!$F$4+'ÖTE 2021'!M401*árak!$G$4+'ÖTE 2021'!N401*árak!$H$4+'ÖTE 2021'!O401*árak!$I$4+'ÖTE 2021'!P401*árak!$J$4+'ÖTE 2021'!Q401*árak!$K$4</f>
        <v>487020</v>
      </c>
      <c r="S401" s="42"/>
      <c r="T401" s="42"/>
      <c r="U401" s="42"/>
      <c r="V401" s="42"/>
      <c r="W401" s="42"/>
      <c r="X401" s="42"/>
      <c r="Y401" s="42"/>
      <c r="Z401" s="42">
        <v>1</v>
      </c>
      <c r="AA401" s="42"/>
      <c r="AB401" s="42"/>
      <c r="AC401" s="42"/>
      <c r="AD401" s="42"/>
      <c r="AE401" s="43"/>
      <c r="AF401" s="43"/>
      <c r="AG401" s="43"/>
      <c r="AH401" s="43"/>
      <c r="AI401" s="43"/>
      <c r="AJ401" s="43"/>
      <c r="AK401" s="43">
        <v>2</v>
      </c>
      <c r="AL401" s="43"/>
      <c r="AM401" s="43"/>
      <c r="AN401" s="43"/>
      <c r="AO401" s="23">
        <f>+S401*árak!$L$4+T401*árak!$M$4+U401*árak!$N$4+V401*árak!$O$4+W401*árak!$P$4+X401*árak!$Q$4+Y401*árak!$R$4+Z401*árak!$S$4+AA401*árak!$T$4+AB401*árak!$U$4+AC401*árak!$V$4+AD401*árak!$W$4+AE401*árak!$X$4+AF401*árak!$Y$4+AG401*árak!$Z$4+AH401*árak!$AA$4+AI401*árak!$AB$4+AJ401*árak!$AC$4+AK401*árak!$AD$4+AL401*árak!$AE$4+AM401*árak!$AF$4+AN401*árak!$AG$4</f>
        <v>14542</v>
      </c>
      <c r="AP401" s="28">
        <f t="shared" si="12"/>
        <v>501562</v>
      </c>
    </row>
    <row r="402" spans="1:42" ht="15.75">
      <c r="A402" s="40" t="s">
        <v>46</v>
      </c>
      <c r="B402" s="40" t="s">
        <v>932</v>
      </c>
      <c r="C402" s="40" t="s">
        <v>933</v>
      </c>
      <c r="D402" s="8" t="s">
        <v>35</v>
      </c>
      <c r="E402" s="28">
        <f t="shared" si="13"/>
        <v>634240</v>
      </c>
      <c r="F402" s="42"/>
      <c r="G402" s="42"/>
      <c r="H402" s="42"/>
      <c r="I402" s="42"/>
      <c r="J402" s="28">
        <f>F402*árak!$A$6+G402*árak!$B$6+H402*árak!$C$6+I402*árak!$D$6</f>
        <v>0</v>
      </c>
      <c r="K402" s="42"/>
      <c r="L402" s="42"/>
      <c r="M402" s="42"/>
      <c r="N402" s="42"/>
      <c r="O402" s="42"/>
      <c r="P402" s="42"/>
      <c r="Q402" s="42">
        <v>6</v>
      </c>
      <c r="R402" s="22">
        <f>+K402*árak!$E$4+'ÖTE 2021'!L402*árak!$F$4+'ÖTE 2021'!M402*árak!$G$4+'ÖTE 2021'!N402*árak!$H$4+'ÖTE 2021'!O402*árak!$I$4+'ÖTE 2021'!P402*árak!$J$4+'ÖTE 2021'!Q402*árak!$K$4</f>
        <v>583236</v>
      </c>
      <c r="S402" s="42"/>
      <c r="T402" s="42"/>
      <c r="U402" s="42"/>
      <c r="V402" s="42"/>
      <c r="W402" s="42"/>
      <c r="X402" s="42"/>
      <c r="Y402" s="42"/>
      <c r="Z402" s="42"/>
      <c r="AA402" s="42">
        <v>5</v>
      </c>
      <c r="AB402" s="42"/>
      <c r="AC402" s="42"/>
      <c r="AD402" s="42"/>
      <c r="AE402" s="43"/>
      <c r="AF402" s="43">
        <v>1</v>
      </c>
      <c r="AG402" s="43"/>
      <c r="AH402" s="43"/>
      <c r="AI402" s="43">
        <v>1</v>
      </c>
      <c r="AJ402" s="43">
        <v>1</v>
      </c>
      <c r="AK402" s="43"/>
      <c r="AL402" s="43"/>
      <c r="AM402" s="43"/>
      <c r="AN402" s="43"/>
      <c r="AO402" s="23">
        <f>+S402*árak!$L$4+T402*árak!$M$4+U402*árak!$N$4+V402*árak!$O$4+W402*árak!$P$4+X402*árak!$Q$4+Y402*árak!$R$4+Z402*árak!$S$4+AA402*árak!$T$4+AB402*árak!$U$4+AC402*árak!$V$4+AD402*árak!$W$4+AE402*árak!$X$4+AF402*árak!$Y$4+AG402*árak!$Z$4+AH402*árak!$AA$4+AI402*árak!$AB$4+AJ402*árak!$AC$4+AK402*árak!$AD$4+AL402*árak!$AE$4+AM402*árak!$AF$4+AN402*árak!$AG$4</f>
        <v>51004</v>
      </c>
      <c r="AP402" s="28">
        <f t="shared" si="12"/>
        <v>634240</v>
      </c>
    </row>
    <row r="403" spans="1:42" ht="15.75">
      <c r="A403" s="40" t="s">
        <v>46</v>
      </c>
      <c r="B403" s="40" t="s">
        <v>934</v>
      </c>
      <c r="C403" s="40" t="s">
        <v>931</v>
      </c>
      <c r="D403" s="8" t="s">
        <v>37</v>
      </c>
      <c r="E403" s="28">
        <f t="shared" si="13"/>
        <v>256586</v>
      </c>
      <c r="F403" s="42"/>
      <c r="G403" s="42"/>
      <c r="H403" s="42"/>
      <c r="I403" s="42"/>
      <c r="J403" s="28">
        <f>F403*árak!$A$6+G403*árak!$B$6+H403*árak!$C$6+I403*árak!$D$6</f>
        <v>0</v>
      </c>
      <c r="K403" s="42"/>
      <c r="L403" s="42"/>
      <c r="M403" s="42"/>
      <c r="N403" s="42"/>
      <c r="O403" s="42"/>
      <c r="P403" s="42">
        <v>1</v>
      </c>
      <c r="Q403" s="42">
        <v>2</v>
      </c>
      <c r="R403" s="22">
        <f>+K403*árak!$E$4+'ÖTE 2021'!L403*árak!$F$4+'ÖTE 2021'!M403*árak!$G$4+'ÖTE 2021'!N403*árak!$H$4+'ÖTE 2021'!O403*árak!$I$4+'ÖTE 2021'!P403*árak!$J$4+'ÖTE 2021'!Q403*árak!$K$4</f>
        <v>231496</v>
      </c>
      <c r="S403" s="42"/>
      <c r="T403" s="42">
        <v>1</v>
      </c>
      <c r="U403" s="42"/>
      <c r="V403" s="42"/>
      <c r="W403" s="42"/>
      <c r="X403" s="42"/>
      <c r="Y403" s="42">
        <v>1</v>
      </c>
      <c r="Z403" s="42"/>
      <c r="AA403" s="42"/>
      <c r="AB403" s="42"/>
      <c r="AC403" s="42"/>
      <c r="AD403" s="42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23">
        <f>+S403*árak!$L$4+T403*árak!$M$4+U403*árak!$N$4+V403*árak!$O$4+W403*árak!$P$4+X403*árak!$Q$4+Y403*árak!$R$4+Z403*árak!$S$4+AA403*árak!$T$4+AB403*árak!$U$4+AC403*árak!$V$4+AD403*árak!$W$4+AE403*árak!$X$4+AF403*árak!$Y$4+AG403*árak!$Z$4+AH403*árak!$AA$4+AI403*árak!$AB$4+AJ403*árak!$AC$4+AK403*árak!$AD$4+AL403*árak!$AE$4+AM403*árak!$AF$4+AN403*árak!$AG$4</f>
        <v>25090</v>
      </c>
      <c r="AP403" s="28">
        <f t="shared" si="12"/>
        <v>256586</v>
      </c>
    </row>
    <row r="404" spans="1:42" ht="15.75">
      <c r="A404" s="40" t="s">
        <v>46</v>
      </c>
      <c r="B404" s="40" t="s">
        <v>935</v>
      </c>
      <c r="C404" s="40" t="s">
        <v>936</v>
      </c>
      <c r="D404" s="8" t="s">
        <v>35</v>
      </c>
      <c r="E404" s="28">
        <f t="shared" si="13"/>
        <v>0</v>
      </c>
      <c r="F404" s="42"/>
      <c r="G404" s="42"/>
      <c r="H404" s="42"/>
      <c r="I404" s="42"/>
      <c r="J404" s="28">
        <f>F404*árak!$A$6+G404*árak!$B$6+H404*árak!$C$6+I404*árak!$D$6</f>
        <v>0</v>
      </c>
      <c r="K404" s="42"/>
      <c r="L404" s="42"/>
      <c r="M404" s="42"/>
      <c r="N404" s="42"/>
      <c r="O404" s="42"/>
      <c r="P404" s="42"/>
      <c r="Q404" s="42"/>
      <c r="R404" s="22">
        <f>+K404*árak!$E$4+'ÖTE 2021'!L404*árak!$F$4+'ÖTE 2021'!M404*árak!$G$4+'ÖTE 2021'!N404*árak!$H$4+'ÖTE 2021'!O404*árak!$I$4+'ÖTE 2021'!P404*árak!$J$4+'ÖTE 2021'!Q404*árak!$K$4</f>
        <v>0</v>
      </c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23">
        <f>+S404*árak!$L$4+T404*árak!$M$4+U404*árak!$N$4+V404*árak!$O$4+W404*árak!$P$4+X404*árak!$Q$4+Y404*árak!$R$4+Z404*árak!$S$4+AA404*árak!$T$4+AB404*árak!$U$4+AC404*árak!$V$4+AD404*árak!$W$4+AE404*árak!$X$4+AF404*árak!$Y$4+AG404*árak!$Z$4+AH404*árak!$AA$4+AI404*árak!$AB$4+AJ404*árak!$AC$4+AK404*árak!$AD$4+AL404*árak!$AE$4+AM404*árak!$AF$4+AN404*árak!$AG$4</f>
        <v>0</v>
      </c>
      <c r="AP404" s="28">
        <f t="shared" si="12"/>
        <v>0</v>
      </c>
    </row>
    <row r="405" spans="1:42" ht="15.75">
      <c r="A405" s="40" t="s">
        <v>46</v>
      </c>
      <c r="B405" s="40" t="s">
        <v>937</v>
      </c>
      <c r="C405" s="40" t="s">
        <v>938</v>
      </c>
      <c r="D405" s="8" t="s">
        <v>35</v>
      </c>
      <c r="E405" s="28">
        <f t="shared" si="13"/>
        <v>21082</v>
      </c>
      <c r="F405" s="42"/>
      <c r="G405" s="42"/>
      <c r="H405" s="42"/>
      <c r="I405" s="42"/>
      <c r="J405" s="28">
        <f>F405*árak!$A$6+G405*árak!$B$6+H405*árak!$C$6+I405*árak!$D$6</f>
        <v>0</v>
      </c>
      <c r="K405" s="42"/>
      <c r="L405" s="42"/>
      <c r="M405" s="42"/>
      <c r="N405" s="42"/>
      <c r="O405" s="42"/>
      <c r="P405" s="42"/>
      <c r="Q405" s="42"/>
      <c r="R405" s="22">
        <f>+K405*árak!$E$4+'ÖTE 2021'!L405*árak!$F$4+'ÖTE 2021'!M405*árak!$G$4+'ÖTE 2021'!N405*árak!$H$4+'ÖTE 2021'!O405*árak!$I$4+'ÖTE 2021'!P405*árak!$J$4+'ÖTE 2021'!Q405*árak!$K$4</f>
        <v>0</v>
      </c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3"/>
      <c r="AF405" s="43"/>
      <c r="AG405" s="43"/>
      <c r="AH405" s="43"/>
      <c r="AI405" s="43"/>
      <c r="AJ405" s="43"/>
      <c r="AK405" s="43"/>
      <c r="AL405" s="43"/>
      <c r="AM405" s="43">
        <v>2</v>
      </c>
      <c r="AN405" s="43"/>
      <c r="AO405" s="23">
        <f>+S405*árak!$L$4+T405*árak!$M$4+U405*árak!$N$4+V405*árak!$O$4+W405*árak!$P$4+X405*árak!$Q$4+Y405*árak!$R$4+Z405*árak!$S$4+AA405*árak!$T$4+AB405*árak!$U$4+AC405*árak!$V$4+AD405*árak!$W$4+AE405*árak!$X$4+AF405*árak!$Y$4+AG405*árak!$Z$4+AH405*árak!$AA$4+AI405*árak!$AB$4+AJ405*árak!$AC$4+AK405*árak!$AD$4+AL405*árak!$AE$4+AM405*árak!$AF$4+AN405*árak!$AG$4</f>
        <v>21082</v>
      </c>
      <c r="AP405" s="28">
        <f t="shared" si="12"/>
        <v>21082</v>
      </c>
    </row>
    <row r="406" spans="1:42" ht="15.75">
      <c r="A406" s="40" t="s">
        <v>46</v>
      </c>
      <c r="B406" s="40" t="s">
        <v>939</v>
      </c>
      <c r="C406" s="40" t="s">
        <v>940</v>
      </c>
      <c r="D406" s="8" t="s">
        <v>36</v>
      </c>
      <c r="E406" s="28">
        <f t="shared" si="13"/>
        <v>54764</v>
      </c>
      <c r="F406" s="42"/>
      <c r="G406" s="42"/>
      <c r="H406" s="42"/>
      <c r="I406" s="42"/>
      <c r="J406" s="28">
        <f>F406*árak!$A$6+G406*árak!$B$6+H406*árak!$C$6+I406*árak!$D$6</f>
        <v>0</v>
      </c>
      <c r="K406" s="42"/>
      <c r="L406" s="42"/>
      <c r="M406" s="42"/>
      <c r="N406" s="42"/>
      <c r="O406" s="42"/>
      <c r="P406" s="42"/>
      <c r="Q406" s="42"/>
      <c r="R406" s="22">
        <f>+K406*árak!$E$4+'ÖTE 2021'!L406*árak!$F$4+'ÖTE 2021'!M406*árak!$G$4+'ÖTE 2021'!N406*árak!$H$4+'ÖTE 2021'!O406*árak!$I$4+'ÖTE 2021'!P406*árak!$J$4+'ÖTE 2021'!Q406*árak!$K$4</f>
        <v>0</v>
      </c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3"/>
      <c r="AF406" s="43"/>
      <c r="AG406" s="43"/>
      <c r="AH406" s="43"/>
      <c r="AI406" s="43"/>
      <c r="AJ406" s="43">
        <v>2</v>
      </c>
      <c r="AK406" s="43"/>
      <c r="AL406" s="43"/>
      <c r="AM406" s="43"/>
      <c r="AN406" s="43"/>
      <c r="AO406" s="23">
        <f>+S406*árak!$L$4+T406*árak!$M$4+U406*árak!$N$4+V406*árak!$O$4+W406*árak!$P$4+X406*árak!$Q$4+Y406*árak!$R$4+Z406*árak!$S$4+AA406*árak!$T$4+AB406*árak!$U$4+AC406*árak!$V$4+AD406*árak!$W$4+AE406*árak!$X$4+AF406*árak!$Y$4+AG406*árak!$Z$4+AH406*árak!$AA$4+AI406*árak!$AB$4+AJ406*árak!$AC$4+AK406*árak!$AD$4+AL406*árak!$AE$4+AM406*árak!$AF$4+AN406*árak!$AG$4</f>
        <v>54764</v>
      </c>
      <c r="AP406" s="28">
        <f t="shared" si="12"/>
        <v>54764</v>
      </c>
    </row>
    <row r="407" spans="1:42" ht="15.75">
      <c r="A407" s="40" t="s">
        <v>46</v>
      </c>
      <c r="B407" s="40" t="s">
        <v>941</v>
      </c>
      <c r="C407" s="40" t="s">
        <v>942</v>
      </c>
      <c r="D407" s="8" t="s">
        <v>35</v>
      </c>
      <c r="E407" s="28">
        <f t="shared" si="13"/>
        <v>0</v>
      </c>
      <c r="F407" s="42"/>
      <c r="G407" s="42"/>
      <c r="H407" s="42"/>
      <c r="I407" s="42"/>
      <c r="J407" s="28">
        <f>F407*árak!$A$6+G407*árak!$B$6+H407*árak!$C$6+I407*árak!$D$6</f>
        <v>0</v>
      </c>
      <c r="K407" s="42"/>
      <c r="L407" s="42"/>
      <c r="M407" s="42"/>
      <c r="N407" s="42"/>
      <c r="O407" s="42"/>
      <c r="P407" s="42"/>
      <c r="Q407" s="42"/>
      <c r="R407" s="22">
        <f>+K407*árak!$E$4+'ÖTE 2021'!L407*árak!$F$4+'ÖTE 2021'!M407*árak!$G$4+'ÖTE 2021'!N407*árak!$H$4+'ÖTE 2021'!O407*árak!$I$4+'ÖTE 2021'!P407*árak!$J$4+'ÖTE 2021'!Q407*árak!$K$4</f>
        <v>0</v>
      </c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23">
        <f>+S407*árak!$L$4+T407*árak!$M$4+U407*árak!$N$4+V407*árak!$O$4+W407*árak!$P$4+X407*árak!$Q$4+Y407*árak!$R$4+Z407*árak!$S$4+AA407*árak!$T$4+AB407*árak!$U$4+AC407*árak!$V$4+AD407*árak!$W$4+AE407*árak!$X$4+AF407*árak!$Y$4+AG407*árak!$Z$4+AH407*árak!$AA$4+AI407*árak!$AB$4+AJ407*árak!$AC$4+AK407*árak!$AD$4+AL407*árak!$AE$4+AM407*árak!$AF$4+AN407*árak!$AG$4</f>
        <v>0</v>
      </c>
      <c r="AP407" s="28">
        <f t="shared" si="12"/>
        <v>0</v>
      </c>
    </row>
    <row r="408" spans="1:42" ht="15.75">
      <c r="A408" s="40" t="s">
        <v>46</v>
      </c>
      <c r="B408" s="40" t="s">
        <v>943</v>
      </c>
      <c r="C408" s="40" t="s">
        <v>944</v>
      </c>
      <c r="D408" s="8" t="s">
        <v>35</v>
      </c>
      <c r="E408" s="28">
        <f t="shared" si="13"/>
        <v>327660</v>
      </c>
      <c r="F408" s="42"/>
      <c r="G408" s="42"/>
      <c r="H408" s="42"/>
      <c r="I408" s="42"/>
      <c r="J408" s="28">
        <f>F408*árak!$A$6+G408*árak!$B$6+H408*árak!$C$6+I408*árak!$D$6</f>
        <v>0</v>
      </c>
      <c r="K408" s="42"/>
      <c r="L408" s="42"/>
      <c r="M408" s="42"/>
      <c r="N408" s="42">
        <v>1</v>
      </c>
      <c r="O408" s="42"/>
      <c r="P408" s="42"/>
      <c r="Q408" s="42"/>
      <c r="R408" s="22">
        <f>+K408*árak!$E$4+'ÖTE 2021'!L408*árak!$F$4+'ÖTE 2021'!M408*árak!$G$4+'ÖTE 2021'!N408*árak!$H$4+'ÖTE 2021'!O408*árak!$I$4+'ÖTE 2021'!P408*árak!$J$4+'ÖTE 2021'!Q408*árak!$K$4</f>
        <v>327660</v>
      </c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23">
        <f>+S408*árak!$L$4+T408*árak!$M$4+U408*árak!$N$4+V408*árak!$O$4+W408*árak!$P$4+X408*árak!$Q$4+Y408*árak!$R$4+Z408*árak!$S$4+AA408*árak!$T$4+AB408*árak!$U$4+AC408*árak!$V$4+AD408*árak!$W$4+AE408*árak!$X$4+AF408*árak!$Y$4+AG408*árak!$Z$4+AH408*árak!$AA$4+AI408*árak!$AB$4+AJ408*árak!$AC$4+AK408*árak!$AD$4+AL408*árak!$AE$4+AM408*árak!$AF$4+AN408*árak!$AG$4</f>
        <v>0</v>
      </c>
      <c r="AP408" s="28">
        <f t="shared" si="12"/>
        <v>327660</v>
      </c>
    </row>
    <row r="409" spans="1:42" ht="15.75">
      <c r="A409" s="40" t="s">
        <v>46</v>
      </c>
      <c r="B409" s="40" t="s">
        <v>945</v>
      </c>
      <c r="C409" s="40" t="s">
        <v>946</v>
      </c>
      <c r="D409" s="8" t="s">
        <v>35</v>
      </c>
      <c r="E409" s="28">
        <f t="shared" si="13"/>
        <v>0</v>
      </c>
      <c r="F409" s="42"/>
      <c r="G409" s="42"/>
      <c r="H409" s="42"/>
      <c r="I409" s="42"/>
      <c r="J409" s="28">
        <f>F409*árak!$A$6+G409*árak!$B$6+H409*árak!$C$6+I409*árak!$D$6</f>
        <v>0</v>
      </c>
      <c r="K409" s="42"/>
      <c r="L409" s="42"/>
      <c r="M409" s="42"/>
      <c r="N409" s="42"/>
      <c r="O409" s="42"/>
      <c r="P409" s="42"/>
      <c r="Q409" s="42"/>
      <c r="R409" s="22">
        <f>+K409*árak!$E$4+'ÖTE 2021'!L409*árak!$F$4+'ÖTE 2021'!M409*árak!$G$4+'ÖTE 2021'!N409*árak!$H$4+'ÖTE 2021'!O409*árak!$I$4+'ÖTE 2021'!P409*árak!$J$4+'ÖTE 2021'!Q409*árak!$K$4</f>
        <v>0</v>
      </c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23">
        <f>+S409*árak!$L$4+T409*árak!$M$4+U409*árak!$N$4+V409*árak!$O$4+W409*árak!$P$4+X409*árak!$Q$4+Y409*árak!$R$4+Z409*árak!$S$4+AA409*árak!$T$4+AB409*árak!$U$4+AC409*árak!$V$4+AD409*árak!$W$4+AE409*árak!$X$4+AF409*árak!$Y$4+AG409*árak!$Z$4+AH409*árak!$AA$4+AI409*árak!$AB$4+AJ409*árak!$AC$4+AK409*árak!$AD$4+AL409*árak!$AE$4+AM409*árak!$AF$4+AN409*árak!$AG$4</f>
        <v>0</v>
      </c>
      <c r="AP409" s="28">
        <f t="shared" si="12"/>
        <v>0</v>
      </c>
    </row>
    <row r="410" spans="1:42" ht="15.75">
      <c r="A410" s="40" t="s">
        <v>46</v>
      </c>
      <c r="B410" s="40" t="s">
        <v>947</v>
      </c>
      <c r="C410" s="40" t="s">
        <v>948</v>
      </c>
      <c r="D410" s="8" t="s">
        <v>35</v>
      </c>
      <c r="E410" s="28">
        <f t="shared" si="13"/>
        <v>454353</v>
      </c>
      <c r="F410" s="42">
        <v>1</v>
      </c>
      <c r="G410" s="42"/>
      <c r="H410" s="42"/>
      <c r="I410" s="42"/>
      <c r="J410" s="28">
        <f>F410*árak!$A$6+G410*árak!$B$6+H410*árak!$C$6+I410*árak!$D$6</f>
        <v>454353</v>
      </c>
      <c r="K410" s="42"/>
      <c r="L410" s="42"/>
      <c r="M410" s="42"/>
      <c r="N410" s="42"/>
      <c r="O410" s="42"/>
      <c r="P410" s="42"/>
      <c r="Q410" s="42"/>
      <c r="R410" s="22">
        <f>+K410*árak!$E$4+'ÖTE 2021'!L410*árak!$F$4+'ÖTE 2021'!M410*árak!$G$4+'ÖTE 2021'!N410*árak!$H$4+'ÖTE 2021'!O410*árak!$I$4+'ÖTE 2021'!P410*árak!$J$4+'ÖTE 2021'!Q410*árak!$K$4</f>
        <v>0</v>
      </c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23">
        <f>+S410*árak!$L$4+T410*árak!$M$4+U410*árak!$N$4+V410*árak!$O$4+W410*árak!$P$4+X410*árak!$Q$4+Y410*árak!$R$4+Z410*árak!$S$4+AA410*árak!$T$4+AB410*árak!$U$4+AC410*árak!$V$4+AD410*árak!$W$4+AE410*árak!$X$4+AF410*árak!$Y$4+AG410*árak!$Z$4+AH410*árak!$AA$4+AI410*árak!$AB$4+AJ410*árak!$AC$4+AK410*árak!$AD$4+AL410*árak!$AE$4+AM410*árak!$AF$4+AN410*árak!$AG$4</f>
        <v>0</v>
      </c>
      <c r="AP410" s="28">
        <f t="shared" si="12"/>
        <v>0</v>
      </c>
    </row>
    <row r="411" spans="1:42" ht="15.75">
      <c r="A411" s="40" t="s">
        <v>46</v>
      </c>
      <c r="B411" s="40" t="s">
        <v>949</v>
      </c>
      <c r="C411" s="40" t="s">
        <v>927</v>
      </c>
      <c r="D411" s="8" t="s">
        <v>37</v>
      </c>
      <c r="E411" s="28">
        <f t="shared" si="13"/>
        <v>327660</v>
      </c>
      <c r="F411" s="42"/>
      <c r="G411" s="42"/>
      <c r="H411" s="42"/>
      <c r="I411" s="42"/>
      <c r="J411" s="28">
        <f>F411*árak!$A$6+G411*árak!$B$6+H411*árak!$C$6+I411*árak!$D$6</f>
        <v>0</v>
      </c>
      <c r="K411" s="42"/>
      <c r="L411" s="42"/>
      <c r="M411" s="42"/>
      <c r="N411" s="42">
        <v>1</v>
      </c>
      <c r="O411" s="42"/>
      <c r="P411" s="42"/>
      <c r="Q411" s="42"/>
      <c r="R411" s="22">
        <f>+K411*árak!$E$4+'ÖTE 2021'!L411*árak!$F$4+'ÖTE 2021'!M411*árak!$G$4+'ÖTE 2021'!N411*árak!$H$4+'ÖTE 2021'!O411*árak!$I$4+'ÖTE 2021'!P411*árak!$J$4+'ÖTE 2021'!Q411*árak!$K$4</f>
        <v>327660</v>
      </c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23">
        <f>+S411*árak!$L$4+T411*árak!$M$4+U411*árak!$N$4+V411*árak!$O$4+W411*árak!$P$4+X411*árak!$Q$4+Y411*árak!$R$4+Z411*árak!$S$4+AA411*árak!$T$4+AB411*árak!$U$4+AC411*árak!$V$4+AD411*árak!$W$4+AE411*árak!$X$4+AF411*árak!$Y$4+AG411*árak!$Z$4+AH411*árak!$AA$4+AI411*árak!$AB$4+AJ411*árak!$AC$4+AK411*árak!$AD$4+AL411*árak!$AE$4+AM411*árak!$AF$4+AN411*árak!$AG$4</f>
        <v>0</v>
      </c>
      <c r="AP411" s="28">
        <f t="shared" si="12"/>
        <v>327660</v>
      </c>
    </row>
    <row r="412" spans="1:42" ht="15.75">
      <c r="A412" s="40" t="s">
        <v>46</v>
      </c>
      <c r="B412" s="40" t="s">
        <v>950</v>
      </c>
      <c r="C412" s="40" t="s">
        <v>951</v>
      </c>
      <c r="D412" s="8" t="s">
        <v>37</v>
      </c>
      <c r="E412" s="28">
        <f t="shared" si="13"/>
        <v>152821</v>
      </c>
      <c r="F412" s="42"/>
      <c r="G412" s="42"/>
      <c r="H412" s="42"/>
      <c r="I412" s="42"/>
      <c r="J412" s="28">
        <f>F412*árak!$A$6+G412*árak!$B$6+H412*árak!$C$6+I412*árak!$D$6</f>
        <v>0</v>
      </c>
      <c r="K412" s="42"/>
      <c r="L412" s="42"/>
      <c r="M412" s="42">
        <v>2</v>
      </c>
      <c r="N412" s="42"/>
      <c r="O412" s="42"/>
      <c r="P412" s="42"/>
      <c r="Q412" s="42"/>
      <c r="R412" s="22">
        <f>+K412*árak!$E$4+'ÖTE 2021'!L412*árak!$F$4+'ÖTE 2021'!M412*árak!$G$4+'ÖTE 2021'!N412*árak!$H$4+'ÖTE 2021'!O412*árak!$I$4+'ÖTE 2021'!P412*árak!$J$4+'ÖTE 2021'!Q412*árak!$K$4</f>
        <v>65786</v>
      </c>
      <c r="S412" s="42"/>
      <c r="T412" s="42">
        <v>2</v>
      </c>
      <c r="U412" s="42"/>
      <c r="V412" s="42">
        <v>1</v>
      </c>
      <c r="W412" s="42"/>
      <c r="X412" s="42"/>
      <c r="Y412" s="42"/>
      <c r="Z412" s="42"/>
      <c r="AA412" s="42"/>
      <c r="AB412" s="42">
        <v>1</v>
      </c>
      <c r="AC412" s="42"/>
      <c r="AD412" s="42">
        <v>1</v>
      </c>
      <c r="AE412" s="43"/>
      <c r="AF412" s="43"/>
      <c r="AG412" s="43"/>
      <c r="AH412" s="43"/>
      <c r="AI412" s="43"/>
      <c r="AJ412" s="43"/>
      <c r="AK412" s="43">
        <v>10</v>
      </c>
      <c r="AL412" s="43"/>
      <c r="AM412" s="43"/>
      <c r="AN412" s="43">
        <v>1</v>
      </c>
      <c r="AO412" s="23">
        <f>+S412*árak!$L$4+T412*árak!$M$4+U412*árak!$N$4+V412*árak!$O$4+W412*árak!$P$4+X412*árak!$Q$4+Y412*árak!$R$4+Z412*árak!$S$4+AA412*árak!$T$4+AB412*árak!$U$4+AC412*árak!$V$4+AD412*árak!$W$4+AE412*árak!$X$4+AF412*árak!$Y$4+AG412*árak!$Z$4+AH412*árak!$AA$4+AI412*árak!$AB$4+AJ412*árak!$AC$4+AK412*árak!$AD$4+AL412*árak!$AE$4+AM412*árak!$AF$4+AN412*árak!$AG$4</f>
        <v>87035</v>
      </c>
      <c r="AP412" s="28">
        <f t="shared" si="12"/>
        <v>152821</v>
      </c>
    </row>
    <row r="413" spans="1:42" ht="15.75">
      <c r="A413" s="40" t="s">
        <v>46</v>
      </c>
      <c r="B413" s="40" t="s">
        <v>952</v>
      </c>
      <c r="C413" s="40" t="s">
        <v>953</v>
      </c>
      <c r="D413" s="8" t="s">
        <v>35</v>
      </c>
      <c r="E413" s="28">
        <f t="shared" si="13"/>
        <v>983508</v>
      </c>
      <c r="F413" s="42"/>
      <c r="G413" s="42"/>
      <c r="H413" s="42">
        <v>1</v>
      </c>
      <c r="I413" s="42"/>
      <c r="J413" s="28">
        <f>F413*árak!$A$6+G413*árak!$B$6+H413*árak!$C$6+I413*árak!$D$6</f>
        <v>983508</v>
      </c>
      <c r="K413" s="42"/>
      <c r="L413" s="42"/>
      <c r="M413" s="42"/>
      <c r="N413" s="42"/>
      <c r="O413" s="42"/>
      <c r="P413" s="42"/>
      <c r="Q413" s="42"/>
      <c r="R413" s="22">
        <f>+K413*árak!$E$4+'ÖTE 2021'!L413*árak!$F$4+'ÖTE 2021'!M413*árak!$G$4+'ÖTE 2021'!N413*árak!$H$4+'ÖTE 2021'!O413*árak!$I$4+'ÖTE 2021'!P413*árak!$J$4+'ÖTE 2021'!Q413*árak!$K$4</f>
        <v>0</v>
      </c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23">
        <f>+S413*árak!$L$4+T413*árak!$M$4+U413*árak!$N$4+V413*árak!$O$4+W413*árak!$P$4+X413*árak!$Q$4+Y413*árak!$R$4+Z413*árak!$S$4+AA413*árak!$T$4+AB413*árak!$U$4+AC413*árak!$V$4+AD413*árak!$W$4+AE413*árak!$X$4+AF413*árak!$Y$4+AG413*árak!$Z$4+AH413*árak!$AA$4+AI413*árak!$AB$4+AJ413*árak!$AC$4+AK413*árak!$AD$4+AL413*árak!$AE$4+AM413*árak!$AF$4+AN413*árak!$AG$4</f>
        <v>0</v>
      </c>
      <c r="AP413" s="28">
        <f t="shared" si="12"/>
        <v>0</v>
      </c>
    </row>
    <row r="414" spans="1:42" ht="15.75">
      <c r="A414" s="40" t="s">
        <v>46</v>
      </c>
      <c r="B414" s="40" t="s">
        <v>954</v>
      </c>
      <c r="C414" s="40" t="s">
        <v>955</v>
      </c>
      <c r="D414" s="8" t="s">
        <v>37</v>
      </c>
      <c r="E414" s="28">
        <f t="shared" si="13"/>
        <v>190998</v>
      </c>
      <c r="F414" s="42"/>
      <c r="G414" s="42"/>
      <c r="H414" s="42"/>
      <c r="I414" s="42"/>
      <c r="J414" s="28">
        <f>F414*árak!$A$6+G414*árak!$B$6+H414*árak!$C$6+I414*árak!$D$6</f>
        <v>0</v>
      </c>
      <c r="K414" s="42"/>
      <c r="L414" s="42"/>
      <c r="M414" s="42">
        <v>3</v>
      </c>
      <c r="N414" s="42"/>
      <c r="O414" s="42"/>
      <c r="P414" s="42"/>
      <c r="Q414" s="42"/>
      <c r="R414" s="22">
        <f>+K414*árak!$E$4+'ÖTE 2021'!L414*árak!$F$4+'ÖTE 2021'!M414*árak!$G$4+'ÖTE 2021'!N414*árak!$H$4+'ÖTE 2021'!O414*árak!$I$4+'ÖTE 2021'!P414*árak!$J$4+'ÖTE 2021'!Q414*árak!$K$4</f>
        <v>98679</v>
      </c>
      <c r="S414" s="42"/>
      <c r="T414" s="42"/>
      <c r="U414" s="42"/>
      <c r="V414" s="42"/>
      <c r="W414" s="42"/>
      <c r="X414" s="42"/>
      <c r="Y414" s="42">
        <v>1</v>
      </c>
      <c r="Z414" s="42">
        <v>2</v>
      </c>
      <c r="AA414" s="42"/>
      <c r="AB414" s="42"/>
      <c r="AC414" s="42"/>
      <c r="AD414" s="42">
        <v>1</v>
      </c>
      <c r="AE414" s="43"/>
      <c r="AF414" s="43">
        <v>1</v>
      </c>
      <c r="AG414" s="43"/>
      <c r="AH414" s="43"/>
      <c r="AI414" s="43"/>
      <c r="AJ414" s="43">
        <v>1</v>
      </c>
      <c r="AK414" s="43">
        <v>6</v>
      </c>
      <c r="AL414" s="43"/>
      <c r="AM414" s="43"/>
      <c r="AN414" s="43"/>
      <c r="AO414" s="23">
        <f>+S414*árak!$L$4+T414*árak!$M$4+U414*árak!$N$4+V414*árak!$O$4+W414*árak!$P$4+X414*árak!$Q$4+Y414*árak!$R$4+Z414*árak!$S$4+AA414*árak!$T$4+AB414*árak!$U$4+AC414*árak!$V$4+AD414*árak!$W$4+AE414*árak!$X$4+AF414*árak!$Y$4+AG414*árak!$Z$4+AH414*árak!$AA$4+AI414*árak!$AB$4+AJ414*árak!$AC$4+AK414*árak!$AD$4+AL414*árak!$AE$4+AM414*árak!$AF$4+AN414*árak!$AG$4</f>
        <v>92319</v>
      </c>
      <c r="AP414" s="28">
        <f t="shared" si="12"/>
        <v>190998</v>
      </c>
    </row>
    <row r="415" spans="1:42" ht="15.75">
      <c r="A415" s="40" t="s">
        <v>46</v>
      </c>
      <c r="B415" s="40" t="s">
        <v>956</v>
      </c>
      <c r="C415" s="40" t="s">
        <v>957</v>
      </c>
      <c r="D415" s="8" t="s">
        <v>36</v>
      </c>
      <c r="E415" s="28">
        <f t="shared" si="13"/>
        <v>246560</v>
      </c>
      <c r="F415" s="42"/>
      <c r="G415" s="42"/>
      <c r="H415" s="42"/>
      <c r="I415" s="42"/>
      <c r="J415" s="28">
        <f>F415*árak!$A$6+G415*árak!$B$6+H415*árak!$C$6+I415*árak!$D$6</f>
        <v>0</v>
      </c>
      <c r="K415" s="42"/>
      <c r="L415" s="42"/>
      <c r="M415" s="42"/>
      <c r="N415" s="42"/>
      <c r="O415" s="42"/>
      <c r="P415" s="42"/>
      <c r="Q415" s="42">
        <v>2</v>
      </c>
      <c r="R415" s="22">
        <f>+K415*árak!$E$4+'ÖTE 2021'!L415*árak!$F$4+'ÖTE 2021'!M415*árak!$G$4+'ÖTE 2021'!N415*árak!$H$4+'ÖTE 2021'!O415*árak!$I$4+'ÖTE 2021'!P415*árak!$J$4+'ÖTE 2021'!Q415*árak!$K$4</f>
        <v>194412</v>
      </c>
      <c r="S415" s="42"/>
      <c r="T415" s="42"/>
      <c r="U415" s="42"/>
      <c r="V415" s="42"/>
      <c r="W415" s="42"/>
      <c r="X415" s="42"/>
      <c r="Y415" s="42">
        <v>1</v>
      </c>
      <c r="Z415" s="42"/>
      <c r="AA415" s="42">
        <v>4</v>
      </c>
      <c r="AB415" s="42">
        <v>1</v>
      </c>
      <c r="AC415" s="42"/>
      <c r="AD415" s="42"/>
      <c r="AE415" s="43">
        <v>1</v>
      </c>
      <c r="AF415" s="43">
        <v>1</v>
      </c>
      <c r="AG415" s="43"/>
      <c r="AH415" s="43"/>
      <c r="AI415" s="43">
        <v>1</v>
      </c>
      <c r="AJ415" s="43"/>
      <c r="AK415" s="43"/>
      <c r="AL415" s="43"/>
      <c r="AM415" s="43"/>
      <c r="AN415" s="43"/>
      <c r="AO415" s="23">
        <f>+S415*árak!$L$4+T415*árak!$M$4+U415*árak!$N$4+V415*árak!$O$4+W415*árak!$P$4+X415*árak!$Q$4+Y415*árak!$R$4+Z415*árak!$S$4+AA415*árak!$T$4+AB415*árak!$U$4+AC415*árak!$V$4+AD415*árak!$W$4+AE415*árak!$X$4+AF415*árak!$Y$4+AG415*árak!$Z$4+AH415*árak!$AA$4+AI415*árak!$AB$4+AJ415*árak!$AC$4+AK415*árak!$AD$4+AL415*árak!$AE$4+AM415*árak!$AF$4+AN415*árak!$AG$4</f>
        <v>52148</v>
      </c>
      <c r="AP415" s="28">
        <f t="shared" si="12"/>
        <v>246560</v>
      </c>
    </row>
    <row r="416" spans="1:42" ht="15.75">
      <c r="A416" s="40" t="s">
        <v>47</v>
      </c>
      <c r="B416" s="40" t="s">
        <v>1414</v>
      </c>
      <c r="C416" s="40" t="s">
        <v>967</v>
      </c>
      <c r="D416" s="8" t="s">
        <v>35</v>
      </c>
      <c r="E416" s="28">
        <f t="shared" si="13"/>
        <v>221794</v>
      </c>
      <c r="F416" s="42"/>
      <c r="G416" s="42"/>
      <c r="H416" s="42"/>
      <c r="I416" s="42"/>
      <c r="J416" s="28">
        <f>F416*árak!$A$6+G416*árak!$B$6+H416*árak!$C$6+I416*árak!$D$6</f>
        <v>0</v>
      </c>
      <c r="K416" s="42"/>
      <c r="L416" s="42"/>
      <c r="M416" s="42"/>
      <c r="N416" s="42"/>
      <c r="O416" s="42"/>
      <c r="P416" s="42"/>
      <c r="Q416" s="42">
        <v>2</v>
      </c>
      <c r="R416" s="22">
        <f>+K416*árak!$E$4+'ÖTE 2021'!L416*árak!$F$4+'ÖTE 2021'!M416*árak!$G$4+'ÖTE 2021'!N416*árak!$H$4+'ÖTE 2021'!O416*árak!$I$4+'ÖTE 2021'!P416*árak!$J$4+'ÖTE 2021'!Q416*árak!$K$4</f>
        <v>194412</v>
      </c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3"/>
      <c r="AF416" s="43"/>
      <c r="AG416" s="43"/>
      <c r="AH416" s="43"/>
      <c r="AI416" s="43"/>
      <c r="AJ416" s="43">
        <v>1</v>
      </c>
      <c r="AK416" s="43"/>
      <c r="AL416" s="43"/>
      <c r="AM416" s="43"/>
      <c r="AN416" s="43"/>
      <c r="AO416" s="23">
        <f>+S416*árak!$L$4+T416*árak!$M$4+U416*árak!$N$4+V416*árak!$O$4+W416*árak!$P$4+X416*árak!$Q$4+Y416*árak!$R$4+Z416*árak!$S$4+AA416*árak!$T$4+AB416*árak!$U$4+AC416*árak!$V$4+AD416*árak!$W$4+AE416*árak!$X$4+AF416*árak!$Y$4+AG416*árak!$Z$4+AH416*árak!$AA$4+AI416*árak!$AB$4+AJ416*árak!$AC$4+AK416*árak!$AD$4+AL416*árak!$AE$4+AM416*árak!$AF$4+AN416*árak!$AG$4</f>
        <v>27382</v>
      </c>
      <c r="AP416" s="28">
        <f t="shared" si="12"/>
        <v>221794</v>
      </c>
    </row>
    <row r="417" spans="1:42" ht="15.75">
      <c r="A417" s="40" t="s">
        <v>47</v>
      </c>
      <c r="B417" s="40" t="s">
        <v>976</v>
      </c>
      <c r="C417" s="40" t="s">
        <v>977</v>
      </c>
      <c r="D417" s="8" t="s">
        <v>35</v>
      </c>
      <c r="E417" s="28">
        <f t="shared" si="13"/>
        <v>30404</v>
      </c>
      <c r="F417" s="42"/>
      <c r="G417" s="42"/>
      <c r="H417" s="42"/>
      <c r="I417" s="42"/>
      <c r="J417" s="28">
        <f>F417*árak!$A$6+G417*árak!$B$6+H417*árak!$C$6+I417*árak!$D$6</f>
        <v>0</v>
      </c>
      <c r="K417" s="42"/>
      <c r="L417" s="42"/>
      <c r="M417" s="42"/>
      <c r="N417" s="42"/>
      <c r="O417" s="42"/>
      <c r="P417" s="42"/>
      <c r="Q417" s="42"/>
      <c r="R417" s="22">
        <f>+K417*árak!$E$4+'ÖTE 2021'!L417*árak!$F$4+'ÖTE 2021'!M417*árak!$G$4+'ÖTE 2021'!N417*árak!$H$4+'ÖTE 2021'!O417*árak!$I$4+'ÖTE 2021'!P417*árak!$J$4+'ÖTE 2021'!Q417*árak!$K$4</f>
        <v>0</v>
      </c>
      <c r="S417" s="42"/>
      <c r="T417" s="42"/>
      <c r="U417" s="42">
        <v>2</v>
      </c>
      <c r="V417" s="42"/>
      <c r="W417" s="42"/>
      <c r="X417" s="42"/>
      <c r="Y417" s="42"/>
      <c r="Z417" s="42"/>
      <c r="AA417" s="42"/>
      <c r="AB417" s="42"/>
      <c r="AC417" s="42"/>
      <c r="AD417" s="42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23">
        <f>+S417*árak!$L$4+T417*árak!$M$4+U417*árak!$N$4+V417*árak!$O$4+W417*árak!$P$4+X417*árak!$Q$4+Y417*árak!$R$4+Z417*árak!$S$4+AA417*árak!$T$4+AB417*árak!$U$4+AC417*árak!$V$4+AD417*árak!$W$4+AE417*árak!$X$4+AF417*árak!$Y$4+AG417*árak!$Z$4+AH417*árak!$AA$4+AI417*árak!$AB$4+AJ417*árak!$AC$4+AK417*árak!$AD$4+AL417*árak!$AE$4+AM417*árak!$AF$4+AN417*árak!$AG$4</f>
        <v>30404</v>
      </c>
      <c r="AP417" s="28">
        <f t="shared" si="12"/>
        <v>30404</v>
      </c>
    </row>
    <row r="418" spans="1:42" ht="15.75">
      <c r="A418" s="40" t="s">
        <v>47</v>
      </c>
      <c r="B418" s="40" t="s">
        <v>1407</v>
      </c>
      <c r="C418" s="40" t="s">
        <v>986</v>
      </c>
      <c r="D418" s="8" t="s">
        <v>35</v>
      </c>
      <c r="E418" s="28">
        <f t="shared" si="13"/>
        <v>467360</v>
      </c>
      <c r="F418" s="42"/>
      <c r="G418" s="42"/>
      <c r="H418" s="42"/>
      <c r="I418" s="42"/>
      <c r="J418" s="28">
        <f>F418*árak!$A$6+G418*árak!$B$6+H418*árak!$C$6+I418*árak!$D$6</f>
        <v>0</v>
      </c>
      <c r="K418" s="42"/>
      <c r="L418" s="42"/>
      <c r="M418" s="42"/>
      <c r="N418" s="42">
        <v>1</v>
      </c>
      <c r="O418" s="42">
        <v>2</v>
      </c>
      <c r="P418" s="42"/>
      <c r="Q418" s="42"/>
      <c r="R418" s="22">
        <f>+K418*árak!$E$4+'ÖTE 2021'!L418*árak!$F$4+'ÖTE 2021'!M418*árak!$G$4+'ÖTE 2021'!N418*árak!$H$4+'ÖTE 2021'!O418*árak!$I$4+'ÖTE 2021'!P418*árak!$J$4+'ÖTE 2021'!Q418*árak!$K$4</f>
        <v>436880</v>
      </c>
      <c r="S418" s="42"/>
      <c r="T418" s="42"/>
      <c r="U418" s="42"/>
      <c r="V418" s="42">
        <v>2</v>
      </c>
      <c r="W418" s="42"/>
      <c r="X418" s="42"/>
      <c r="Y418" s="42"/>
      <c r="Z418" s="42"/>
      <c r="AA418" s="42"/>
      <c r="AB418" s="42"/>
      <c r="AC418" s="42"/>
      <c r="AD418" s="42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23">
        <f>+S418*árak!$L$4+T418*árak!$M$4+U418*árak!$N$4+V418*árak!$O$4+W418*árak!$P$4+X418*árak!$Q$4+Y418*árak!$R$4+Z418*árak!$S$4+AA418*árak!$T$4+AB418*árak!$U$4+AC418*árak!$V$4+AD418*árak!$W$4+AE418*árak!$X$4+AF418*árak!$Y$4+AG418*árak!$Z$4+AH418*árak!$AA$4+AI418*árak!$AB$4+AJ418*árak!$AC$4+AK418*árak!$AD$4+AL418*árak!$AE$4+AM418*árak!$AF$4+AN418*árak!$AG$4</f>
        <v>30480</v>
      </c>
      <c r="AP418" s="28">
        <f t="shared" si="12"/>
        <v>467360</v>
      </c>
    </row>
    <row r="419" spans="1:42" ht="15.75">
      <c r="A419" s="40" t="s">
        <v>47</v>
      </c>
      <c r="B419" s="40" t="s">
        <v>958</v>
      </c>
      <c r="C419" s="40" t="s">
        <v>959</v>
      </c>
      <c r="D419" s="8" t="s">
        <v>35</v>
      </c>
      <c r="E419" s="28">
        <f t="shared" si="13"/>
        <v>0</v>
      </c>
      <c r="F419" s="42"/>
      <c r="G419" s="42"/>
      <c r="H419" s="42"/>
      <c r="I419" s="42"/>
      <c r="J419" s="28">
        <f>F419*árak!$A$6+G419*árak!$B$6+H419*árak!$C$6+I419*árak!$D$6</f>
        <v>0</v>
      </c>
      <c r="K419" s="42"/>
      <c r="L419" s="42"/>
      <c r="M419" s="42"/>
      <c r="N419" s="42"/>
      <c r="O419" s="42"/>
      <c r="P419" s="42"/>
      <c r="Q419" s="42"/>
      <c r="R419" s="22">
        <f>+K419*árak!$E$4+'ÖTE 2021'!L419*árak!$F$4+'ÖTE 2021'!M419*árak!$G$4+'ÖTE 2021'!N419*árak!$H$4+'ÖTE 2021'!O419*árak!$I$4+'ÖTE 2021'!P419*árak!$J$4+'ÖTE 2021'!Q419*árak!$K$4</f>
        <v>0</v>
      </c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23">
        <f>+S419*árak!$L$4+T419*árak!$M$4+U419*árak!$N$4+V419*árak!$O$4+W419*árak!$P$4+X419*árak!$Q$4+Y419*árak!$R$4+Z419*árak!$S$4+AA419*árak!$T$4+AB419*árak!$U$4+AC419*árak!$V$4+AD419*árak!$W$4+AE419*árak!$X$4+AF419*árak!$Y$4+AG419*árak!$Z$4+AH419*árak!$AA$4+AI419*árak!$AB$4+AJ419*árak!$AC$4+AK419*árak!$AD$4+AL419*árak!$AE$4+AM419*árak!$AF$4+AN419*árak!$AG$4</f>
        <v>0</v>
      </c>
      <c r="AP419" s="28">
        <f t="shared" si="12"/>
        <v>0</v>
      </c>
    </row>
    <row r="420" spans="1:42" ht="15.75">
      <c r="A420" s="40" t="s">
        <v>47</v>
      </c>
      <c r="B420" s="40" t="s">
        <v>960</v>
      </c>
      <c r="C420" s="40" t="s">
        <v>961</v>
      </c>
      <c r="D420" s="8" t="s">
        <v>35</v>
      </c>
      <c r="E420" s="28">
        <f t="shared" si="13"/>
        <v>0</v>
      </c>
      <c r="F420" s="42"/>
      <c r="G420" s="42"/>
      <c r="H420" s="42"/>
      <c r="I420" s="42"/>
      <c r="J420" s="28">
        <f>F420*árak!$A$6+G420*árak!$B$6+H420*árak!$C$6+I420*árak!$D$6</f>
        <v>0</v>
      </c>
      <c r="K420" s="42"/>
      <c r="L420" s="42"/>
      <c r="M420" s="42"/>
      <c r="N420" s="42"/>
      <c r="O420" s="42"/>
      <c r="P420" s="42"/>
      <c r="Q420" s="42"/>
      <c r="R420" s="22">
        <f>+K420*árak!$E$4+'ÖTE 2021'!L420*árak!$F$4+'ÖTE 2021'!M420*árak!$G$4+'ÖTE 2021'!N420*árak!$H$4+'ÖTE 2021'!O420*árak!$I$4+'ÖTE 2021'!P420*árak!$J$4+'ÖTE 2021'!Q420*árak!$K$4</f>
        <v>0</v>
      </c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23">
        <f>+S420*árak!$L$4+T420*árak!$M$4+U420*árak!$N$4+V420*árak!$O$4+W420*árak!$P$4+X420*árak!$Q$4+Y420*árak!$R$4+Z420*árak!$S$4+AA420*árak!$T$4+AB420*árak!$U$4+AC420*árak!$V$4+AD420*árak!$W$4+AE420*árak!$X$4+AF420*árak!$Y$4+AG420*árak!$Z$4+AH420*árak!$AA$4+AI420*árak!$AB$4+AJ420*árak!$AC$4+AK420*árak!$AD$4+AL420*árak!$AE$4+AM420*árak!$AF$4+AN420*árak!$AG$4</f>
        <v>0</v>
      </c>
      <c r="AP420" s="28">
        <f t="shared" si="12"/>
        <v>0</v>
      </c>
    </row>
    <row r="421" spans="1:42" ht="15.75">
      <c r="A421" s="40" t="s">
        <v>47</v>
      </c>
      <c r="B421" s="40" t="s">
        <v>962</v>
      </c>
      <c r="C421" s="40" t="s">
        <v>963</v>
      </c>
      <c r="D421" s="8" t="s">
        <v>36</v>
      </c>
      <c r="E421" s="28">
        <f t="shared" si="13"/>
        <v>395480</v>
      </c>
      <c r="F421" s="42"/>
      <c r="G421" s="42"/>
      <c r="H421" s="42"/>
      <c r="I421" s="42"/>
      <c r="J421" s="28">
        <f>F421*árak!$A$6+G421*árak!$B$6+H421*árak!$C$6+I421*árak!$D$6</f>
        <v>0</v>
      </c>
      <c r="K421" s="42"/>
      <c r="L421" s="42"/>
      <c r="M421" s="42"/>
      <c r="N421" s="42"/>
      <c r="O421" s="42">
        <v>2</v>
      </c>
      <c r="P421" s="42">
        <v>1</v>
      </c>
      <c r="Q421" s="42">
        <v>2</v>
      </c>
      <c r="R421" s="22">
        <f>+K421*árak!$E$4+'ÖTE 2021'!L421*árak!$F$4+'ÖTE 2021'!M421*árak!$G$4+'ÖTE 2021'!N421*árak!$H$4+'ÖTE 2021'!O421*árak!$I$4+'ÖTE 2021'!P421*árak!$J$4+'ÖTE 2021'!Q421*árak!$K$4</f>
        <v>340716</v>
      </c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3"/>
      <c r="AF421" s="43"/>
      <c r="AG421" s="43"/>
      <c r="AH421" s="43"/>
      <c r="AI421" s="43"/>
      <c r="AJ421" s="43">
        <v>2</v>
      </c>
      <c r="AK421" s="43"/>
      <c r="AL421" s="43"/>
      <c r="AM421" s="43"/>
      <c r="AN421" s="43"/>
      <c r="AO421" s="23">
        <f>+S421*árak!$L$4+T421*árak!$M$4+U421*árak!$N$4+V421*árak!$O$4+W421*árak!$P$4+X421*árak!$Q$4+Y421*árak!$R$4+Z421*árak!$S$4+AA421*árak!$T$4+AB421*árak!$U$4+AC421*árak!$V$4+AD421*árak!$W$4+AE421*árak!$X$4+AF421*árak!$Y$4+AG421*árak!$Z$4+AH421*árak!$AA$4+AI421*árak!$AB$4+AJ421*árak!$AC$4+AK421*árak!$AD$4+AL421*árak!$AE$4+AM421*árak!$AF$4+AN421*árak!$AG$4</f>
        <v>54764</v>
      </c>
      <c r="AP421" s="28">
        <f t="shared" si="12"/>
        <v>395480</v>
      </c>
    </row>
    <row r="422" spans="1:42" ht="15.75">
      <c r="A422" s="40" t="s">
        <v>47</v>
      </c>
      <c r="B422" s="40" t="s">
        <v>1408</v>
      </c>
      <c r="C422" s="40" t="s">
        <v>964</v>
      </c>
      <c r="D422" s="8" t="s">
        <v>36</v>
      </c>
      <c r="E422" s="28">
        <f t="shared" si="13"/>
        <v>454353</v>
      </c>
      <c r="F422" s="42">
        <v>1</v>
      </c>
      <c r="G422" s="42"/>
      <c r="H422" s="42"/>
      <c r="I422" s="42"/>
      <c r="J422" s="28">
        <f>F422*árak!$A$6+G422*árak!$B$6+H422*árak!$C$6+I422*árak!$D$6</f>
        <v>454353</v>
      </c>
      <c r="K422" s="42"/>
      <c r="L422" s="42"/>
      <c r="M422" s="42"/>
      <c r="N422" s="42"/>
      <c r="O422" s="42"/>
      <c r="P422" s="42"/>
      <c r="Q422" s="42"/>
      <c r="R422" s="22">
        <f>+K422*árak!$E$4+'ÖTE 2021'!L422*árak!$F$4+'ÖTE 2021'!M422*árak!$G$4+'ÖTE 2021'!N422*árak!$H$4+'ÖTE 2021'!O422*árak!$I$4+'ÖTE 2021'!P422*árak!$J$4+'ÖTE 2021'!Q422*árak!$K$4</f>
        <v>0</v>
      </c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23">
        <f>+S422*árak!$L$4+T422*árak!$M$4+U422*árak!$N$4+V422*árak!$O$4+W422*árak!$P$4+X422*árak!$Q$4+Y422*árak!$R$4+Z422*árak!$S$4+AA422*árak!$T$4+AB422*árak!$U$4+AC422*árak!$V$4+AD422*árak!$W$4+AE422*árak!$X$4+AF422*árak!$Y$4+AG422*árak!$Z$4+AH422*árak!$AA$4+AI422*árak!$AB$4+AJ422*árak!$AC$4+AK422*árak!$AD$4+AL422*árak!$AE$4+AM422*árak!$AF$4+AN422*árak!$AG$4</f>
        <v>0</v>
      </c>
      <c r="AP422" s="28">
        <f t="shared" si="12"/>
        <v>0</v>
      </c>
    </row>
    <row r="423" spans="1:42" ht="15.75">
      <c r="A423" s="40" t="s">
        <v>47</v>
      </c>
      <c r="B423" s="40" t="s">
        <v>965</v>
      </c>
      <c r="C423" s="40" t="s">
        <v>966</v>
      </c>
      <c r="D423" s="8" t="s">
        <v>36</v>
      </c>
      <c r="E423" s="28">
        <f t="shared" si="13"/>
        <v>0</v>
      </c>
      <c r="F423" s="42"/>
      <c r="G423" s="42"/>
      <c r="H423" s="42"/>
      <c r="I423" s="42"/>
      <c r="J423" s="28">
        <f>F423*árak!$A$6+G423*árak!$B$6+H423*árak!$C$6+I423*árak!$D$6</f>
        <v>0</v>
      </c>
      <c r="K423" s="42"/>
      <c r="L423" s="42"/>
      <c r="M423" s="42"/>
      <c r="N423" s="42"/>
      <c r="O423" s="42"/>
      <c r="P423" s="42"/>
      <c r="Q423" s="42"/>
      <c r="R423" s="22">
        <f>+K423*árak!$E$4+'ÖTE 2021'!L423*árak!$F$4+'ÖTE 2021'!M423*árak!$G$4+'ÖTE 2021'!N423*árak!$H$4+'ÖTE 2021'!O423*árak!$I$4+'ÖTE 2021'!P423*árak!$J$4+'ÖTE 2021'!Q423*árak!$K$4</f>
        <v>0</v>
      </c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23">
        <f>+S423*árak!$L$4+T423*árak!$M$4+U423*árak!$N$4+V423*árak!$O$4+W423*árak!$P$4+X423*árak!$Q$4+Y423*árak!$R$4+Z423*árak!$S$4+AA423*árak!$T$4+AB423*árak!$U$4+AC423*árak!$V$4+AD423*árak!$W$4+AE423*árak!$X$4+AF423*árak!$Y$4+AG423*árak!$Z$4+AH423*árak!$AA$4+AI423*árak!$AB$4+AJ423*árak!$AC$4+AK423*árak!$AD$4+AL423*árak!$AE$4+AM423*árak!$AF$4+AN423*árak!$AG$4</f>
        <v>0</v>
      </c>
      <c r="AP423" s="28">
        <f t="shared" si="12"/>
        <v>0</v>
      </c>
    </row>
    <row r="424" spans="1:42" ht="15.75">
      <c r="A424" s="40" t="s">
        <v>47</v>
      </c>
      <c r="B424" s="40" t="s">
        <v>968</v>
      </c>
      <c r="C424" s="40" t="s">
        <v>969</v>
      </c>
      <c r="D424" s="8" t="s">
        <v>35</v>
      </c>
      <c r="E424" s="28">
        <f t="shared" si="13"/>
        <v>983508</v>
      </c>
      <c r="F424" s="42"/>
      <c r="G424" s="42"/>
      <c r="H424" s="42">
        <v>1</v>
      </c>
      <c r="I424" s="42"/>
      <c r="J424" s="28">
        <f>F424*árak!$A$6+G424*árak!$B$6+H424*árak!$C$6+I424*árak!$D$6</f>
        <v>983508</v>
      </c>
      <c r="K424" s="42"/>
      <c r="L424" s="42"/>
      <c r="M424" s="42"/>
      <c r="N424" s="42"/>
      <c r="O424" s="42"/>
      <c r="P424" s="42"/>
      <c r="Q424" s="42"/>
      <c r="R424" s="22">
        <f>+K424*árak!$E$4+'ÖTE 2021'!L424*árak!$F$4+'ÖTE 2021'!M424*árak!$G$4+'ÖTE 2021'!N424*árak!$H$4+'ÖTE 2021'!O424*árak!$I$4+'ÖTE 2021'!P424*árak!$J$4+'ÖTE 2021'!Q424*árak!$K$4</f>
        <v>0</v>
      </c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23">
        <f>+S424*árak!$L$4+T424*árak!$M$4+U424*árak!$N$4+V424*árak!$O$4+W424*árak!$P$4+X424*árak!$Q$4+Y424*árak!$R$4+Z424*árak!$S$4+AA424*árak!$T$4+AB424*árak!$U$4+AC424*árak!$V$4+AD424*árak!$W$4+AE424*árak!$X$4+AF424*árak!$Y$4+AG424*árak!$Z$4+AH424*árak!$AA$4+AI424*árak!$AB$4+AJ424*árak!$AC$4+AK424*árak!$AD$4+AL424*árak!$AE$4+AM424*árak!$AF$4+AN424*árak!$AG$4</f>
        <v>0</v>
      </c>
      <c r="AP424" s="28">
        <f t="shared" si="12"/>
        <v>0</v>
      </c>
    </row>
    <row r="425" spans="1:42" ht="15.75">
      <c r="A425" s="40" t="s">
        <v>47</v>
      </c>
      <c r="B425" s="40" t="s">
        <v>970</v>
      </c>
      <c r="C425" s="40" t="s">
        <v>971</v>
      </c>
      <c r="D425" s="8" t="s">
        <v>36</v>
      </c>
      <c r="E425" s="28">
        <f t="shared" si="13"/>
        <v>702807</v>
      </c>
      <c r="F425" s="42"/>
      <c r="G425" s="42"/>
      <c r="H425" s="42"/>
      <c r="I425" s="42"/>
      <c r="J425" s="28">
        <f>F425*árak!$A$6+G425*árak!$B$6+H425*árak!$C$6+I425*árak!$D$6</f>
        <v>0</v>
      </c>
      <c r="K425" s="42"/>
      <c r="L425" s="42"/>
      <c r="M425" s="42">
        <v>3</v>
      </c>
      <c r="N425" s="42">
        <v>1</v>
      </c>
      <c r="O425" s="42">
        <v>3</v>
      </c>
      <c r="P425" s="42">
        <v>2</v>
      </c>
      <c r="Q425" s="42"/>
      <c r="R425" s="22">
        <f>+K425*árak!$E$4+'ÖTE 2021'!L425*árak!$F$4+'ÖTE 2021'!M425*árak!$G$4+'ÖTE 2021'!N425*árak!$H$4+'ÖTE 2021'!O425*árak!$I$4+'ÖTE 2021'!P425*árak!$J$4+'ÖTE 2021'!Q425*árak!$K$4</f>
        <v>664337</v>
      </c>
      <c r="S425" s="42"/>
      <c r="T425" s="42"/>
      <c r="U425" s="42"/>
      <c r="V425" s="42"/>
      <c r="W425" s="42"/>
      <c r="X425" s="42"/>
      <c r="Y425" s="42"/>
      <c r="Z425" s="42"/>
      <c r="AA425" s="42"/>
      <c r="AB425" s="42">
        <v>1</v>
      </c>
      <c r="AC425" s="42"/>
      <c r="AD425" s="42"/>
      <c r="AE425" s="43"/>
      <c r="AF425" s="43"/>
      <c r="AG425" s="43"/>
      <c r="AH425" s="43"/>
      <c r="AI425" s="43"/>
      <c r="AJ425" s="43">
        <v>1</v>
      </c>
      <c r="AK425" s="43"/>
      <c r="AL425" s="43"/>
      <c r="AM425" s="43"/>
      <c r="AN425" s="43"/>
      <c r="AO425" s="23">
        <f>+S425*árak!$L$4+T425*árak!$M$4+U425*árak!$N$4+V425*árak!$O$4+W425*árak!$P$4+X425*árak!$Q$4+Y425*árak!$R$4+Z425*árak!$S$4+AA425*árak!$T$4+AB425*árak!$U$4+AC425*árak!$V$4+AD425*árak!$W$4+AE425*árak!$X$4+AF425*árak!$Y$4+AG425*árak!$Z$4+AH425*árak!$AA$4+AI425*árak!$AB$4+AJ425*árak!$AC$4+AK425*árak!$AD$4+AL425*árak!$AE$4+AM425*árak!$AF$4+AN425*árak!$AG$4</f>
        <v>38470</v>
      </c>
      <c r="AP425" s="28">
        <f t="shared" si="12"/>
        <v>702807</v>
      </c>
    </row>
    <row r="426" spans="1:42" ht="15.75">
      <c r="A426" s="40" t="s">
        <v>47</v>
      </c>
      <c r="B426" s="40" t="s">
        <v>972</v>
      </c>
      <c r="C426" s="40" t="s">
        <v>973</v>
      </c>
      <c r="D426" s="8" t="s">
        <v>35</v>
      </c>
      <c r="E426" s="28">
        <f t="shared" si="13"/>
        <v>428912</v>
      </c>
      <c r="F426" s="42"/>
      <c r="G426" s="42"/>
      <c r="H426" s="42"/>
      <c r="I426" s="42"/>
      <c r="J426" s="28">
        <f>F426*árak!$A$6+G426*árak!$B$6+H426*árak!$C$6+I426*árak!$D$6</f>
        <v>0</v>
      </c>
      <c r="K426" s="42"/>
      <c r="L426" s="42"/>
      <c r="M426" s="42"/>
      <c r="N426" s="42">
        <v>1</v>
      </c>
      <c r="O426" s="42"/>
      <c r="P426" s="42"/>
      <c r="Q426" s="42"/>
      <c r="R426" s="22">
        <f>+K426*árak!$E$4+'ÖTE 2021'!L426*árak!$F$4+'ÖTE 2021'!M426*árak!$G$4+'ÖTE 2021'!N426*árak!$H$4+'ÖTE 2021'!O426*árak!$I$4+'ÖTE 2021'!P426*árak!$J$4+'ÖTE 2021'!Q426*árak!$K$4</f>
        <v>327660</v>
      </c>
      <c r="S426" s="42"/>
      <c r="T426" s="42">
        <v>3</v>
      </c>
      <c r="U426" s="42"/>
      <c r="V426" s="42">
        <v>1</v>
      </c>
      <c r="W426" s="42"/>
      <c r="X426" s="42"/>
      <c r="Y426" s="42"/>
      <c r="Z426" s="42"/>
      <c r="AA426" s="42"/>
      <c r="AB426" s="42"/>
      <c r="AC426" s="42"/>
      <c r="AD426" s="42"/>
      <c r="AE426" s="43"/>
      <c r="AF426" s="43"/>
      <c r="AG426" s="43"/>
      <c r="AH426" s="43"/>
      <c r="AI426" s="43"/>
      <c r="AJ426" s="43"/>
      <c r="AK426" s="43"/>
      <c r="AL426" s="43">
        <v>2</v>
      </c>
      <c r="AM426" s="43">
        <v>4</v>
      </c>
      <c r="AN426" s="43">
        <v>1</v>
      </c>
      <c r="AO426" s="23">
        <f>+S426*árak!$L$4+T426*árak!$M$4+U426*árak!$N$4+V426*árak!$O$4+W426*árak!$P$4+X426*árak!$Q$4+Y426*árak!$R$4+Z426*árak!$S$4+AA426*árak!$T$4+AB426*árak!$U$4+AC426*árak!$V$4+AD426*árak!$W$4+AE426*árak!$X$4+AF426*árak!$Y$4+AG426*árak!$Z$4+AH426*árak!$AA$4+AI426*árak!$AB$4+AJ426*árak!$AC$4+AK426*árak!$AD$4+AL426*árak!$AE$4+AM426*árak!$AF$4+AN426*árak!$AG$4</f>
        <v>101252</v>
      </c>
      <c r="AP426" s="28">
        <f t="shared" si="12"/>
        <v>428912</v>
      </c>
    </row>
    <row r="427" spans="1:42" ht="15.75">
      <c r="A427" s="40" t="s">
        <v>47</v>
      </c>
      <c r="B427" s="40" t="s">
        <v>974</v>
      </c>
      <c r="C427" s="40" t="s">
        <v>975</v>
      </c>
      <c r="D427" s="8" t="s">
        <v>36</v>
      </c>
      <c r="E427" s="28">
        <f t="shared" si="13"/>
        <v>908706</v>
      </c>
      <c r="F427" s="42">
        <v>2</v>
      </c>
      <c r="G427" s="42"/>
      <c r="H427" s="42"/>
      <c r="I427" s="42"/>
      <c r="J427" s="28">
        <f>F427*árak!$A$6+G427*árak!$B$6+H427*árak!$C$6+I427*árak!$D$6</f>
        <v>908706</v>
      </c>
      <c r="K427" s="42"/>
      <c r="L427" s="42"/>
      <c r="M427" s="42"/>
      <c r="N427" s="42"/>
      <c r="O427" s="42"/>
      <c r="P427" s="42"/>
      <c r="Q427" s="42"/>
      <c r="R427" s="22">
        <f>+K427*árak!$E$4+'ÖTE 2021'!L427*árak!$F$4+'ÖTE 2021'!M427*árak!$G$4+'ÖTE 2021'!N427*árak!$H$4+'ÖTE 2021'!O427*árak!$I$4+'ÖTE 2021'!P427*árak!$J$4+'ÖTE 2021'!Q427*árak!$K$4</f>
        <v>0</v>
      </c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23">
        <f>+S427*árak!$L$4+T427*árak!$M$4+U427*árak!$N$4+V427*árak!$O$4+W427*árak!$P$4+X427*árak!$Q$4+Y427*árak!$R$4+Z427*árak!$S$4+AA427*árak!$T$4+AB427*árak!$U$4+AC427*árak!$V$4+AD427*árak!$W$4+AE427*árak!$X$4+AF427*árak!$Y$4+AG427*árak!$Z$4+AH427*árak!$AA$4+AI427*árak!$AB$4+AJ427*árak!$AC$4+AK427*árak!$AD$4+AL427*árak!$AE$4+AM427*árak!$AF$4+AN427*árak!$AG$4</f>
        <v>0</v>
      </c>
      <c r="AP427" s="28">
        <f t="shared" si="12"/>
        <v>0</v>
      </c>
    </row>
    <row r="428" spans="1:42" ht="15.75">
      <c r="A428" s="40" t="s">
        <v>47</v>
      </c>
      <c r="B428" s="40" t="s">
        <v>978</v>
      </c>
      <c r="C428" s="40" t="s">
        <v>979</v>
      </c>
      <c r="D428" s="8" t="s">
        <v>35</v>
      </c>
      <c r="E428" s="28">
        <f t="shared" si="13"/>
        <v>716484</v>
      </c>
      <c r="F428" s="42"/>
      <c r="G428" s="42"/>
      <c r="H428" s="42"/>
      <c r="I428" s="42"/>
      <c r="J428" s="28">
        <f>F428*árak!$A$6+G428*árak!$B$6+H428*árak!$C$6+I428*árak!$D$6</f>
        <v>0</v>
      </c>
      <c r="K428" s="42"/>
      <c r="L428" s="42"/>
      <c r="M428" s="42"/>
      <c r="N428" s="42">
        <v>1</v>
      </c>
      <c r="O428" s="42"/>
      <c r="P428" s="42"/>
      <c r="Q428" s="42">
        <v>4</v>
      </c>
      <c r="R428" s="22">
        <f>+K428*árak!$E$4+'ÖTE 2021'!L428*árak!$F$4+'ÖTE 2021'!M428*árak!$G$4+'ÖTE 2021'!N428*árak!$H$4+'ÖTE 2021'!O428*árak!$I$4+'ÖTE 2021'!P428*árak!$J$4+'ÖTE 2021'!Q428*árak!$K$4</f>
        <v>716484</v>
      </c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23">
        <f>+S428*árak!$L$4+T428*árak!$M$4+U428*árak!$N$4+V428*árak!$O$4+W428*árak!$P$4+X428*árak!$Q$4+Y428*árak!$R$4+Z428*árak!$S$4+AA428*árak!$T$4+AB428*árak!$U$4+AC428*árak!$V$4+AD428*árak!$W$4+AE428*árak!$X$4+AF428*árak!$Y$4+AG428*árak!$Z$4+AH428*árak!$AA$4+AI428*árak!$AB$4+AJ428*árak!$AC$4+AK428*árak!$AD$4+AL428*árak!$AE$4+AM428*árak!$AF$4+AN428*árak!$AG$4</f>
        <v>0</v>
      </c>
      <c r="AP428" s="28">
        <f t="shared" si="12"/>
        <v>716484</v>
      </c>
    </row>
    <row r="429" spans="1:42" ht="15.75">
      <c r="A429" s="40" t="s">
        <v>47</v>
      </c>
      <c r="B429" s="40" t="s">
        <v>980</v>
      </c>
      <c r="C429" s="40" t="s">
        <v>981</v>
      </c>
      <c r="D429" s="8" t="s">
        <v>35</v>
      </c>
      <c r="E429" s="28">
        <f t="shared" si="13"/>
        <v>151816</v>
      </c>
      <c r="F429" s="42"/>
      <c r="G429" s="42"/>
      <c r="H429" s="42"/>
      <c r="I429" s="42"/>
      <c r="J429" s="28">
        <f>F429*árak!$A$6+G429*árak!$B$6+H429*árak!$C$6+I429*árak!$D$6</f>
        <v>0</v>
      </c>
      <c r="K429" s="42"/>
      <c r="L429" s="42"/>
      <c r="M429" s="42"/>
      <c r="N429" s="42"/>
      <c r="O429" s="42">
        <v>1</v>
      </c>
      <c r="P429" s="42"/>
      <c r="Q429" s="42">
        <v>1</v>
      </c>
      <c r="R429" s="22">
        <f>+K429*árak!$E$4+'ÖTE 2021'!L429*árak!$F$4+'ÖTE 2021'!M429*árak!$G$4+'ÖTE 2021'!N429*árak!$H$4+'ÖTE 2021'!O429*árak!$I$4+'ÖTE 2021'!P429*árak!$J$4+'ÖTE 2021'!Q429*árak!$K$4</f>
        <v>151816</v>
      </c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23">
        <f>+S429*árak!$L$4+T429*árak!$M$4+U429*árak!$N$4+V429*árak!$O$4+W429*árak!$P$4+X429*árak!$Q$4+Y429*árak!$R$4+Z429*árak!$S$4+AA429*árak!$T$4+AB429*árak!$U$4+AC429*árak!$V$4+AD429*árak!$W$4+AE429*árak!$X$4+AF429*árak!$Y$4+AG429*árak!$Z$4+AH429*árak!$AA$4+AI429*árak!$AB$4+AJ429*árak!$AC$4+AK429*árak!$AD$4+AL429*árak!$AE$4+AM429*árak!$AF$4+AN429*árak!$AG$4</f>
        <v>0</v>
      </c>
      <c r="AP429" s="28">
        <f t="shared" si="12"/>
        <v>151816</v>
      </c>
    </row>
    <row r="430" spans="1:42" ht="15.75">
      <c r="A430" s="40" t="s">
        <v>47</v>
      </c>
      <c r="B430" s="40" t="s">
        <v>982</v>
      </c>
      <c r="C430" s="40" t="s">
        <v>983</v>
      </c>
      <c r="D430" s="8" t="s">
        <v>35</v>
      </c>
      <c r="E430" s="28">
        <f t="shared" si="13"/>
        <v>352806</v>
      </c>
      <c r="F430" s="42"/>
      <c r="G430" s="42"/>
      <c r="H430" s="42"/>
      <c r="I430" s="42"/>
      <c r="J430" s="28">
        <f>F430*árak!$A$6+G430*árak!$B$6+H430*árak!$C$6+I430*árak!$D$6</f>
        <v>0</v>
      </c>
      <c r="K430" s="42"/>
      <c r="L430" s="42"/>
      <c r="M430" s="42"/>
      <c r="N430" s="42"/>
      <c r="O430" s="42">
        <v>2</v>
      </c>
      <c r="P430" s="42">
        <v>6</v>
      </c>
      <c r="Q430" s="42"/>
      <c r="R430" s="22">
        <f>+K430*árak!$E$4+'ÖTE 2021'!L430*árak!$F$4+'ÖTE 2021'!M430*árak!$G$4+'ÖTE 2021'!N430*árak!$H$4+'ÖTE 2021'!O430*árak!$I$4+'ÖTE 2021'!P430*árak!$J$4+'ÖTE 2021'!Q430*árak!$K$4</f>
        <v>331724</v>
      </c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3"/>
      <c r="AF430" s="43"/>
      <c r="AG430" s="43"/>
      <c r="AH430" s="43"/>
      <c r="AI430" s="43"/>
      <c r="AJ430" s="43"/>
      <c r="AK430" s="43"/>
      <c r="AL430" s="43"/>
      <c r="AM430" s="43">
        <v>2</v>
      </c>
      <c r="AN430" s="43"/>
      <c r="AO430" s="23">
        <f>+S430*árak!$L$4+T430*árak!$M$4+U430*árak!$N$4+V430*árak!$O$4+W430*árak!$P$4+X430*árak!$Q$4+Y430*árak!$R$4+Z430*árak!$S$4+AA430*árak!$T$4+AB430*árak!$U$4+AC430*árak!$V$4+AD430*árak!$W$4+AE430*árak!$X$4+AF430*árak!$Y$4+AG430*árak!$Z$4+AH430*árak!$AA$4+AI430*árak!$AB$4+AJ430*árak!$AC$4+AK430*árak!$AD$4+AL430*árak!$AE$4+AM430*árak!$AF$4+AN430*árak!$AG$4</f>
        <v>21082</v>
      </c>
      <c r="AP430" s="28">
        <f t="shared" si="12"/>
        <v>352806</v>
      </c>
    </row>
    <row r="431" spans="1:42" ht="15.75">
      <c r="A431" s="40" t="s">
        <v>47</v>
      </c>
      <c r="B431" s="40" t="s">
        <v>984</v>
      </c>
      <c r="C431" s="40" t="s">
        <v>985</v>
      </c>
      <c r="D431" s="8" t="s">
        <v>35</v>
      </c>
      <c r="E431" s="28">
        <f t="shared" si="13"/>
        <v>54610</v>
      </c>
      <c r="F431" s="42"/>
      <c r="G431" s="42"/>
      <c r="H431" s="42"/>
      <c r="I431" s="42"/>
      <c r="J431" s="28">
        <f>F431*árak!$A$6+G431*árak!$B$6+H431*árak!$C$6+I431*árak!$D$6</f>
        <v>0</v>
      </c>
      <c r="K431" s="42"/>
      <c r="L431" s="42"/>
      <c r="M431" s="42"/>
      <c r="N431" s="42"/>
      <c r="O431" s="42">
        <v>1</v>
      </c>
      <c r="P431" s="42"/>
      <c r="Q431" s="42"/>
      <c r="R431" s="22">
        <f>+K431*árak!$E$4+'ÖTE 2021'!L431*árak!$F$4+'ÖTE 2021'!M431*árak!$G$4+'ÖTE 2021'!N431*árak!$H$4+'ÖTE 2021'!O431*árak!$I$4+'ÖTE 2021'!P431*árak!$J$4+'ÖTE 2021'!Q431*árak!$K$4</f>
        <v>54610</v>
      </c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23">
        <f>+S431*árak!$L$4+T431*árak!$M$4+U431*árak!$N$4+V431*árak!$O$4+W431*árak!$P$4+X431*árak!$Q$4+Y431*árak!$R$4+Z431*árak!$S$4+AA431*árak!$T$4+AB431*árak!$U$4+AC431*árak!$V$4+AD431*árak!$W$4+AE431*árak!$X$4+AF431*árak!$Y$4+AG431*árak!$Z$4+AH431*árak!$AA$4+AI431*árak!$AB$4+AJ431*árak!$AC$4+AK431*árak!$AD$4+AL431*árak!$AE$4+AM431*árak!$AF$4+AN431*árak!$AG$4</f>
        <v>0</v>
      </c>
      <c r="AP431" s="28">
        <f t="shared" si="12"/>
        <v>54610</v>
      </c>
    </row>
    <row r="432" spans="1:42" ht="15.75">
      <c r="A432" s="40" t="s">
        <v>47</v>
      </c>
      <c r="B432" s="40" t="s">
        <v>1410</v>
      </c>
      <c r="C432" s="40" t="s">
        <v>987</v>
      </c>
      <c r="D432" s="8" t="s">
        <v>37</v>
      </c>
      <c r="E432" s="28">
        <f t="shared" si="13"/>
        <v>0</v>
      </c>
      <c r="F432" s="42"/>
      <c r="G432" s="42"/>
      <c r="H432" s="42"/>
      <c r="I432" s="42"/>
      <c r="J432" s="28">
        <f>F432*árak!$A$6+G432*árak!$B$6+H432*árak!$C$6+I432*árak!$D$6</f>
        <v>0</v>
      </c>
      <c r="K432" s="42"/>
      <c r="L432" s="42"/>
      <c r="M432" s="42"/>
      <c r="N432" s="42"/>
      <c r="O432" s="42"/>
      <c r="P432" s="42"/>
      <c r="Q432" s="42"/>
      <c r="R432" s="22">
        <f>+K432*árak!$E$4+'ÖTE 2021'!L432*árak!$F$4+'ÖTE 2021'!M432*árak!$G$4+'ÖTE 2021'!N432*árak!$H$4+'ÖTE 2021'!O432*árak!$I$4+'ÖTE 2021'!P432*árak!$J$4+'ÖTE 2021'!Q432*árak!$K$4</f>
        <v>0</v>
      </c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23">
        <f>+S432*árak!$L$4+T432*árak!$M$4+U432*árak!$N$4+V432*árak!$O$4+W432*árak!$P$4+X432*árak!$Q$4+Y432*árak!$R$4+Z432*árak!$S$4+AA432*árak!$T$4+AB432*árak!$U$4+AC432*árak!$V$4+AD432*árak!$W$4+AE432*árak!$X$4+AF432*árak!$Y$4+AG432*árak!$Z$4+AH432*árak!$AA$4+AI432*árak!$AB$4+AJ432*árak!$AC$4+AK432*árak!$AD$4+AL432*árak!$AE$4+AM432*árak!$AF$4+AN432*árak!$AG$4</f>
        <v>0</v>
      </c>
      <c r="AP432" s="28">
        <f t="shared" si="12"/>
        <v>0</v>
      </c>
    </row>
    <row r="433" spans="1:42" ht="15.75">
      <c r="A433" s="40" t="s">
        <v>47</v>
      </c>
      <c r="B433" s="40" t="s">
        <v>988</v>
      </c>
      <c r="C433" s="40" t="s">
        <v>989</v>
      </c>
      <c r="D433" s="8" t="s">
        <v>35</v>
      </c>
      <c r="E433" s="28">
        <f t="shared" si="13"/>
        <v>0</v>
      </c>
      <c r="F433" s="42"/>
      <c r="G433" s="42"/>
      <c r="H433" s="42"/>
      <c r="I433" s="42"/>
      <c r="J433" s="28">
        <f>F433*árak!$A$6+G433*árak!$B$6+H433*árak!$C$6+I433*árak!$D$6</f>
        <v>0</v>
      </c>
      <c r="K433" s="42"/>
      <c r="L433" s="42"/>
      <c r="M433" s="42"/>
      <c r="N433" s="42"/>
      <c r="O433" s="42"/>
      <c r="P433" s="42"/>
      <c r="Q433" s="42"/>
      <c r="R433" s="22">
        <f>+K433*árak!$E$4+'ÖTE 2021'!L433*árak!$F$4+'ÖTE 2021'!M433*árak!$G$4+'ÖTE 2021'!N433*árak!$H$4+'ÖTE 2021'!O433*árak!$I$4+'ÖTE 2021'!P433*árak!$J$4+'ÖTE 2021'!Q433*árak!$K$4</f>
        <v>0</v>
      </c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23">
        <f>+S433*árak!$L$4+T433*árak!$M$4+U433*árak!$N$4+V433*árak!$O$4+W433*árak!$P$4+X433*árak!$Q$4+Y433*árak!$R$4+Z433*árak!$S$4+AA433*árak!$T$4+AB433*árak!$U$4+AC433*árak!$V$4+AD433*árak!$W$4+AE433*árak!$X$4+AF433*árak!$Y$4+AG433*árak!$Z$4+AH433*árak!$AA$4+AI433*árak!$AB$4+AJ433*árak!$AC$4+AK433*árak!$AD$4+AL433*árak!$AE$4+AM433*árak!$AF$4+AN433*árak!$AG$4</f>
        <v>0</v>
      </c>
      <c r="AP433" s="28">
        <f t="shared" si="12"/>
        <v>0</v>
      </c>
    </row>
    <row r="434" spans="1:42" ht="15.75">
      <c r="A434" s="40" t="s">
        <v>47</v>
      </c>
      <c r="B434" s="40" t="s">
        <v>990</v>
      </c>
      <c r="C434" s="40" t="s">
        <v>991</v>
      </c>
      <c r="D434" s="8" t="s">
        <v>36</v>
      </c>
      <c r="E434" s="28">
        <f t="shared" si="13"/>
        <v>704470</v>
      </c>
      <c r="F434" s="42"/>
      <c r="G434" s="42"/>
      <c r="H434" s="42"/>
      <c r="I434" s="42"/>
      <c r="J434" s="28">
        <f>F434*árak!$A$6+G434*árak!$B$6+H434*árak!$C$6+I434*árak!$D$6</f>
        <v>0</v>
      </c>
      <c r="K434" s="42"/>
      <c r="L434" s="42"/>
      <c r="M434" s="42"/>
      <c r="N434" s="42"/>
      <c r="O434" s="42">
        <v>4</v>
      </c>
      <c r="P434" s="42"/>
      <c r="Q434" s="42">
        <v>5</v>
      </c>
      <c r="R434" s="22">
        <f>+K434*árak!$E$4+'ÖTE 2021'!L434*árak!$F$4+'ÖTE 2021'!M434*árak!$G$4+'ÖTE 2021'!N434*árak!$H$4+'ÖTE 2021'!O434*árak!$I$4+'ÖTE 2021'!P434*árak!$J$4+'ÖTE 2021'!Q434*árak!$K$4</f>
        <v>704470</v>
      </c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23">
        <f>+S434*árak!$L$4+T434*árak!$M$4+U434*árak!$N$4+V434*árak!$O$4+W434*árak!$P$4+X434*árak!$Q$4+Y434*árak!$R$4+Z434*árak!$S$4+AA434*árak!$T$4+AB434*árak!$U$4+AC434*árak!$V$4+AD434*árak!$W$4+AE434*árak!$X$4+AF434*árak!$Y$4+AG434*árak!$Z$4+AH434*árak!$AA$4+AI434*árak!$AB$4+AJ434*árak!$AC$4+AK434*árak!$AD$4+AL434*árak!$AE$4+AM434*árak!$AF$4+AN434*árak!$AG$4</f>
        <v>0</v>
      </c>
      <c r="AP434" s="28">
        <f t="shared" si="12"/>
        <v>704470</v>
      </c>
    </row>
    <row r="435" spans="1:42" ht="15.75">
      <c r="A435" s="40" t="s">
        <v>47</v>
      </c>
      <c r="B435" s="40" t="s">
        <v>992</v>
      </c>
      <c r="C435" s="40" t="s">
        <v>993</v>
      </c>
      <c r="D435" s="8" t="s">
        <v>36</v>
      </c>
      <c r="E435" s="28">
        <f t="shared" si="13"/>
        <v>0</v>
      </c>
      <c r="F435" s="42"/>
      <c r="G435" s="42"/>
      <c r="H435" s="42"/>
      <c r="I435" s="42"/>
      <c r="J435" s="28">
        <f>F435*árak!$A$6+G435*árak!$B$6+H435*árak!$C$6+I435*árak!$D$6</f>
        <v>0</v>
      </c>
      <c r="K435" s="42"/>
      <c r="L435" s="42"/>
      <c r="M435" s="42"/>
      <c r="N435" s="42"/>
      <c r="O435" s="42"/>
      <c r="P435" s="42"/>
      <c r="Q435" s="42"/>
      <c r="R435" s="22">
        <f>+K435*árak!$E$4+'ÖTE 2021'!L435*árak!$F$4+'ÖTE 2021'!M435*árak!$G$4+'ÖTE 2021'!N435*árak!$H$4+'ÖTE 2021'!O435*árak!$I$4+'ÖTE 2021'!P435*árak!$J$4+'ÖTE 2021'!Q435*árak!$K$4</f>
        <v>0</v>
      </c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23">
        <f>+S435*árak!$L$4+T435*árak!$M$4+U435*árak!$N$4+V435*árak!$O$4+W435*árak!$P$4+X435*árak!$Q$4+Y435*árak!$R$4+Z435*árak!$S$4+AA435*árak!$T$4+AB435*árak!$U$4+AC435*árak!$V$4+AD435*árak!$W$4+AE435*árak!$X$4+AF435*árak!$Y$4+AG435*árak!$Z$4+AH435*árak!$AA$4+AI435*árak!$AB$4+AJ435*árak!$AC$4+AK435*árak!$AD$4+AL435*árak!$AE$4+AM435*árak!$AF$4+AN435*árak!$AG$4</f>
        <v>0</v>
      </c>
      <c r="AP435" s="28">
        <f t="shared" si="12"/>
        <v>0</v>
      </c>
    </row>
    <row r="436" spans="1:42" ht="15.75">
      <c r="A436" s="40" t="s">
        <v>47</v>
      </c>
      <c r="B436" s="40" t="s">
        <v>994</v>
      </c>
      <c r="C436" s="40" t="s">
        <v>995</v>
      </c>
      <c r="D436" s="8" t="s">
        <v>35</v>
      </c>
      <c r="E436" s="28">
        <f t="shared" si="13"/>
        <v>54610</v>
      </c>
      <c r="F436" s="42"/>
      <c r="G436" s="42"/>
      <c r="H436" s="42"/>
      <c r="I436" s="42"/>
      <c r="J436" s="28">
        <f>F436*árak!$A$6+G436*árak!$B$6+H436*árak!$C$6+I436*árak!$D$6</f>
        <v>0</v>
      </c>
      <c r="K436" s="42"/>
      <c r="L436" s="42"/>
      <c r="M436" s="42"/>
      <c r="N436" s="42"/>
      <c r="O436" s="42">
        <v>1</v>
      </c>
      <c r="P436" s="42"/>
      <c r="Q436" s="42"/>
      <c r="R436" s="22">
        <f>+K436*árak!$E$4+'ÖTE 2021'!L436*árak!$F$4+'ÖTE 2021'!M436*árak!$G$4+'ÖTE 2021'!N436*árak!$H$4+'ÖTE 2021'!O436*árak!$I$4+'ÖTE 2021'!P436*árak!$J$4+'ÖTE 2021'!Q436*árak!$K$4</f>
        <v>54610</v>
      </c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23">
        <f>+S436*árak!$L$4+T436*árak!$M$4+U436*árak!$N$4+V436*árak!$O$4+W436*árak!$P$4+X436*árak!$Q$4+Y436*árak!$R$4+Z436*árak!$S$4+AA436*árak!$T$4+AB436*árak!$U$4+AC436*árak!$V$4+AD436*árak!$W$4+AE436*árak!$X$4+AF436*árak!$Y$4+AG436*árak!$Z$4+AH436*árak!$AA$4+AI436*árak!$AB$4+AJ436*árak!$AC$4+AK436*árak!$AD$4+AL436*árak!$AE$4+AM436*árak!$AF$4+AN436*árak!$AG$4</f>
        <v>0</v>
      </c>
      <c r="AP436" s="28">
        <f t="shared" si="12"/>
        <v>54610</v>
      </c>
    </row>
    <row r="437" spans="1:42" ht="15.75">
      <c r="A437" s="40" t="s">
        <v>47</v>
      </c>
      <c r="B437" s="40" t="s">
        <v>996</v>
      </c>
      <c r="C437" s="40" t="s">
        <v>997</v>
      </c>
      <c r="D437" s="8" t="s">
        <v>35</v>
      </c>
      <c r="E437" s="28">
        <f t="shared" si="13"/>
        <v>0</v>
      </c>
      <c r="F437" s="42"/>
      <c r="G437" s="42"/>
      <c r="H437" s="42"/>
      <c r="I437" s="42"/>
      <c r="J437" s="28">
        <f>F437*árak!$A$6+G437*árak!$B$6+H437*árak!$C$6+I437*árak!$D$6</f>
        <v>0</v>
      </c>
      <c r="K437" s="42"/>
      <c r="L437" s="42"/>
      <c r="M437" s="42"/>
      <c r="N437" s="42"/>
      <c r="O437" s="42"/>
      <c r="P437" s="42"/>
      <c r="Q437" s="42"/>
      <c r="R437" s="22">
        <f>+K437*árak!$E$4+'ÖTE 2021'!L437*árak!$F$4+'ÖTE 2021'!M437*árak!$G$4+'ÖTE 2021'!N437*árak!$H$4+'ÖTE 2021'!O437*árak!$I$4+'ÖTE 2021'!P437*árak!$J$4+'ÖTE 2021'!Q437*árak!$K$4</f>
        <v>0</v>
      </c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23">
        <f>+S437*árak!$L$4+T437*árak!$M$4+U437*árak!$N$4+V437*árak!$O$4+W437*árak!$P$4+X437*árak!$Q$4+Y437*árak!$R$4+Z437*árak!$S$4+AA437*árak!$T$4+AB437*árak!$U$4+AC437*árak!$V$4+AD437*árak!$W$4+AE437*árak!$X$4+AF437*árak!$Y$4+AG437*árak!$Z$4+AH437*árak!$AA$4+AI437*árak!$AB$4+AJ437*árak!$AC$4+AK437*árak!$AD$4+AL437*árak!$AE$4+AM437*árak!$AF$4+AN437*árak!$AG$4</f>
        <v>0</v>
      </c>
      <c r="AP437" s="28">
        <f t="shared" si="12"/>
        <v>0</v>
      </c>
    </row>
    <row r="438" spans="1:42" ht="15.75">
      <c r="A438" s="40" t="s">
        <v>47</v>
      </c>
      <c r="B438" s="40" t="s">
        <v>998</v>
      </c>
      <c r="C438" s="40" t="s">
        <v>995</v>
      </c>
      <c r="D438" s="8" t="s">
        <v>37</v>
      </c>
      <c r="E438" s="28">
        <f t="shared" si="13"/>
        <v>0</v>
      </c>
      <c r="F438" s="42"/>
      <c r="G438" s="42"/>
      <c r="H438" s="42"/>
      <c r="I438" s="42"/>
      <c r="J438" s="28">
        <f>F438*árak!$A$6+G438*árak!$B$6+H438*árak!$C$6+I438*árak!$D$6</f>
        <v>0</v>
      </c>
      <c r="K438" s="42"/>
      <c r="L438" s="42"/>
      <c r="M438" s="42"/>
      <c r="N438" s="42"/>
      <c r="O438" s="42"/>
      <c r="P438" s="42"/>
      <c r="Q438" s="42"/>
      <c r="R438" s="22">
        <f>+K438*árak!$E$4+'ÖTE 2021'!L438*árak!$F$4+'ÖTE 2021'!M438*árak!$G$4+'ÖTE 2021'!N438*árak!$H$4+'ÖTE 2021'!O438*árak!$I$4+'ÖTE 2021'!P438*árak!$J$4+'ÖTE 2021'!Q438*árak!$K$4</f>
        <v>0</v>
      </c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23">
        <f>+S438*árak!$L$4+T438*árak!$M$4+U438*árak!$N$4+V438*árak!$O$4+W438*árak!$P$4+X438*árak!$Q$4+Y438*árak!$R$4+Z438*árak!$S$4+AA438*árak!$T$4+AB438*árak!$U$4+AC438*árak!$V$4+AD438*árak!$W$4+AE438*árak!$X$4+AF438*árak!$Y$4+AG438*árak!$Z$4+AH438*árak!$AA$4+AI438*árak!$AB$4+AJ438*árak!$AC$4+AK438*árak!$AD$4+AL438*árak!$AE$4+AM438*árak!$AF$4+AN438*árak!$AG$4</f>
        <v>0</v>
      </c>
      <c r="AP438" s="28">
        <f t="shared" si="12"/>
        <v>0</v>
      </c>
    </row>
    <row r="439" spans="1:42" ht="15.75">
      <c r="A439" s="40" t="s">
        <v>47</v>
      </c>
      <c r="B439" s="40" t="s">
        <v>999</v>
      </c>
      <c r="C439" s="40" t="s">
        <v>1000</v>
      </c>
      <c r="D439" s="8" t="s">
        <v>35</v>
      </c>
      <c r="E439" s="28">
        <f t="shared" si="13"/>
        <v>388824</v>
      </c>
      <c r="F439" s="42"/>
      <c r="G439" s="42"/>
      <c r="H439" s="42"/>
      <c r="I439" s="42"/>
      <c r="J439" s="28">
        <f>F439*árak!$A$6+G439*árak!$B$6+H439*árak!$C$6+I439*árak!$D$6</f>
        <v>0</v>
      </c>
      <c r="K439" s="42"/>
      <c r="L439" s="42"/>
      <c r="M439" s="42"/>
      <c r="N439" s="42"/>
      <c r="O439" s="42"/>
      <c r="P439" s="42"/>
      <c r="Q439" s="42">
        <v>4</v>
      </c>
      <c r="R439" s="22">
        <f>+K439*árak!$E$4+'ÖTE 2021'!L439*árak!$F$4+'ÖTE 2021'!M439*árak!$G$4+'ÖTE 2021'!N439*árak!$H$4+'ÖTE 2021'!O439*árak!$I$4+'ÖTE 2021'!P439*árak!$J$4+'ÖTE 2021'!Q439*árak!$K$4</f>
        <v>388824</v>
      </c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23">
        <f>+S439*árak!$L$4+T439*árak!$M$4+U439*árak!$N$4+V439*árak!$O$4+W439*árak!$P$4+X439*árak!$Q$4+Y439*árak!$R$4+Z439*árak!$S$4+AA439*árak!$T$4+AB439*árak!$U$4+AC439*árak!$V$4+AD439*árak!$W$4+AE439*árak!$X$4+AF439*árak!$Y$4+AG439*árak!$Z$4+AH439*árak!$AA$4+AI439*árak!$AB$4+AJ439*árak!$AC$4+AK439*árak!$AD$4+AL439*árak!$AE$4+AM439*árak!$AF$4+AN439*árak!$AG$4</f>
        <v>0</v>
      </c>
      <c r="AP439" s="28">
        <f t="shared" si="12"/>
        <v>388824</v>
      </c>
    </row>
    <row r="440" spans="1:42" ht="15.75">
      <c r="A440" s="40" t="s">
        <v>47</v>
      </c>
      <c r="B440" s="40" t="s">
        <v>1409</v>
      </c>
      <c r="C440" s="40" t="s">
        <v>1001</v>
      </c>
      <c r="D440" s="8" t="s">
        <v>36</v>
      </c>
      <c r="E440" s="28">
        <f t="shared" si="13"/>
        <v>0</v>
      </c>
      <c r="F440" s="42"/>
      <c r="G440" s="42"/>
      <c r="H440" s="42"/>
      <c r="I440" s="42"/>
      <c r="J440" s="28">
        <f>F440*árak!$A$6+G440*árak!$B$6+H440*árak!$C$6+I440*árak!$D$6</f>
        <v>0</v>
      </c>
      <c r="K440" s="42"/>
      <c r="L440" s="42"/>
      <c r="M440" s="42"/>
      <c r="N440" s="42"/>
      <c r="O440" s="42"/>
      <c r="P440" s="42"/>
      <c r="Q440" s="42"/>
      <c r="R440" s="22">
        <f>+K440*árak!$E$4+'ÖTE 2021'!L440*árak!$F$4+'ÖTE 2021'!M440*árak!$G$4+'ÖTE 2021'!N440*árak!$H$4+'ÖTE 2021'!O440*árak!$I$4+'ÖTE 2021'!P440*árak!$J$4+'ÖTE 2021'!Q440*árak!$K$4</f>
        <v>0</v>
      </c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23">
        <f>+S440*árak!$L$4+T440*árak!$M$4+U440*árak!$N$4+V440*árak!$O$4+W440*árak!$P$4+X440*árak!$Q$4+Y440*árak!$R$4+Z440*árak!$S$4+AA440*árak!$T$4+AB440*árak!$U$4+AC440*árak!$V$4+AD440*árak!$W$4+AE440*árak!$X$4+AF440*árak!$Y$4+AG440*árak!$Z$4+AH440*árak!$AA$4+AI440*árak!$AB$4+AJ440*árak!$AC$4+AK440*árak!$AD$4+AL440*árak!$AE$4+AM440*árak!$AF$4+AN440*árak!$AG$4</f>
        <v>0</v>
      </c>
      <c r="AP440" s="28">
        <f t="shared" si="12"/>
        <v>0</v>
      </c>
    </row>
    <row r="441" spans="1:42" ht="15.75">
      <c r="A441" s="40" t="s">
        <v>47</v>
      </c>
      <c r="B441" s="40" t="s">
        <v>1002</v>
      </c>
      <c r="C441" s="40" t="s">
        <v>1003</v>
      </c>
      <c r="D441" s="8" t="s">
        <v>35</v>
      </c>
      <c r="E441" s="28">
        <f t="shared" si="13"/>
        <v>982980</v>
      </c>
      <c r="F441" s="42"/>
      <c r="G441" s="42"/>
      <c r="H441" s="42"/>
      <c r="I441" s="42"/>
      <c r="J441" s="28">
        <f>F441*árak!$A$6+G441*árak!$B$6+H441*árak!$C$6+I441*árak!$D$6</f>
        <v>0</v>
      </c>
      <c r="K441" s="42"/>
      <c r="L441" s="42"/>
      <c r="M441" s="42"/>
      <c r="N441" s="42">
        <v>3</v>
      </c>
      <c r="O441" s="42"/>
      <c r="P441" s="42"/>
      <c r="Q441" s="42"/>
      <c r="R441" s="22">
        <f>+K441*árak!$E$4+'ÖTE 2021'!L441*árak!$F$4+'ÖTE 2021'!M441*árak!$G$4+'ÖTE 2021'!N441*árak!$H$4+'ÖTE 2021'!O441*árak!$I$4+'ÖTE 2021'!P441*árak!$J$4+'ÖTE 2021'!Q441*árak!$K$4</f>
        <v>982980</v>
      </c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23">
        <f>+S441*árak!$L$4+T441*árak!$M$4+U441*árak!$N$4+V441*árak!$O$4+W441*árak!$P$4+X441*árak!$Q$4+Y441*árak!$R$4+Z441*árak!$S$4+AA441*árak!$T$4+AB441*árak!$U$4+AC441*árak!$V$4+AD441*árak!$W$4+AE441*árak!$X$4+AF441*árak!$Y$4+AG441*árak!$Z$4+AH441*árak!$AA$4+AI441*árak!$AB$4+AJ441*árak!$AC$4+AK441*árak!$AD$4+AL441*árak!$AE$4+AM441*árak!$AF$4+AN441*árak!$AG$4</f>
        <v>0</v>
      </c>
      <c r="AP441" s="28">
        <f t="shared" si="12"/>
        <v>982980</v>
      </c>
    </row>
    <row r="442" spans="1:42" ht="15.75">
      <c r="A442" s="40" t="s">
        <v>47</v>
      </c>
      <c r="B442" s="40" t="s">
        <v>1004</v>
      </c>
      <c r="C442" s="40" t="s">
        <v>1005</v>
      </c>
      <c r="D442" s="8" t="s">
        <v>35</v>
      </c>
      <c r="E442" s="28">
        <f t="shared" si="13"/>
        <v>0</v>
      </c>
      <c r="F442" s="42"/>
      <c r="G442" s="42"/>
      <c r="H442" s="42"/>
      <c r="I442" s="42"/>
      <c r="J442" s="28">
        <f>F442*árak!$A$6+G442*árak!$B$6+H442*árak!$C$6+I442*árak!$D$6</f>
        <v>0</v>
      </c>
      <c r="K442" s="42"/>
      <c r="L442" s="42"/>
      <c r="M442" s="42"/>
      <c r="N442" s="42"/>
      <c r="O442" s="42"/>
      <c r="P442" s="42"/>
      <c r="Q442" s="42"/>
      <c r="R442" s="22">
        <f>+K442*árak!$E$4+'ÖTE 2021'!L442*árak!$F$4+'ÖTE 2021'!M442*árak!$G$4+'ÖTE 2021'!N442*árak!$H$4+'ÖTE 2021'!O442*árak!$I$4+'ÖTE 2021'!P442*árak!$J$4+'ÖTE 2021'!Q442*árak!$K$4</f>
        <v>0</v>
      </c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23">
        <f>+S442*árak!$L$4+T442*árak!$M$4+U442*árak!$N$4+V442*árak!$O$4+W442*árak!$P$4+X442*árak!$Q$4+Y442*árak!$R$4+Z442*árak!$S$4+AA442*árak!$T$4+AB442*árak!$U$4+AC442*árak!$V$4+AD442*árak!$W$4+AE442*árak!$X$4+AF442*árak!$Y$4+AG442*árak!$Z$4+AH442*árak!$AA$4+AI442*árak!$AB$4+AJ442*árak!$AC$4+AK442*árak!$AD$4+AL442*árak!$AE$4+AM442*árak!$AF$4+AN442*árak!$AG$4</f>
        <v>0</v>
      </c>
      <c r="AP442" s="28">
        <f t="shared" si="12"/>
        <v>0</v>
      </c>
    </row>
    <row r="443" spans="1:42" ht="15.75">
      <c r="A443" s="40" t="s">
        <v>47</v>
      </c>
      <c r="B443" s="40" t="s">
        <v>1006</v>
      </c>
      <c r="C443" s="40" t="s">
        <v>1007</v>
      </c>
      <c r="D443" s="8" t="s">
        <v>35</v>
      </c>
      <c r="E443" s="28">
        <f t="shared" si="13"/>
        <v>676910</v>
      </c>
      <c r="F443" s="42"/>
      <c r="G443" s="42"/>
      <c r="H443" s="42"/>
      <c r="I443" s="42"/>
      <c r="J443" s="28">
        <f>F443*árak!$A$6+G443*árak!$B$6+H443*árak!$C$6+I443*árak!$D$6</f>
        <v>0</v>
      </c>
      <c r="K443" s="42"/>
      <c r="L443" s="42"/>
      <c r="M443" s="42"/>
      <c r="N443" s="42">
        <v>1</v>
      </c>
      <c r="O443" s="42">
        <v>3</v>
      </c>
      <c r="P443" s="42">
        <v>5</v>
      </c>
      <c r="Q443" s="42"/>
      <c r="R443" s="22">
        <f>+K443*árak!$E$4+'ÖTE 2021'!L443*árak!$F$4+'ÖTE 2021'!M443*árak!$G$4+'ÖTE 2021'!N443*árak!$H$4+'ÖTE 2021'!O443*árak!$I$4+'ÖTE 2021'!P443*árak!$J$4+'ÖTE 2021'!Q443*árak!$K$4</f>
        <v>676910</v>
      </c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23">
        <f>+S443*árak!$L$4+T443*árak!$M$4+U443*árak!$N$4+V443*árak!$O$4+W443*árak!$P$4+X443*árak!$Q$4+Y443*árak!$R$4+Z443*árak!$S$4+AA443*árak!$T$4+AB443*árak!$U$4+AC443*árak!$V$4+AD443*árak!$W$4+AE443*árak!$X$4+AF443*árak!$Y$4+AG443*árak!$Z$4+AH443*árak!$AA$4+AI443*árak!$AB$4+AJ443*árak!$AC$4+AK443*árak!$AD$4+AL443*árak!$AE$4+AM443*árak!$AF$4+AN443*árak!$AG$4</f>
        <v>0</v>
      </c>
      <c r="AP443" s="28">
        <f t="shared" si="12"/>
        <v>676910</v>
      </c>
    </row>
    <row r="444" spans="1:42" ht="15.75">
      <c r="A444" s="40" t="s">
        <v>47</v>
      </c>
      <c r="B444" s="40" t="s">
        <v>1008</v>
      </c>
      <c r="C444" s="40" t="s">
        <v>1009</v>
      </c>
      <c r="D444" s="8" t="s">
        <v>35</v>
      </c>
      <c r="E444" s="28">
        <f t="shared" si="13"/>
        <v>0</v>
      </c>
      <c r="F444" s="42"/>
      <c r="G444" s="42"/>
      <c r="H444" s="42"/>
      <c r="I444" s="42"/>
      <c r="J444" s="28">
        <f>F444*árak!$A$6+G444*árak!$B$6+H444*árak!$C$6+I444*árak!$D$6</f>
        <v>0</v>
      </c>
      <c r="K444" s="42"/>
      <c r="L444" s="42"/>
      <c r="M444" s="42"/>
      <c r="N444" s="42"/>
      <c r="O444" s="42"/>
      <c r="P444" s="42"/>
      <c r="Q444" s="42"/>
      <c r="R444" s="22">
        <f>+K444*árak!$E$4+'ÖTE 2021'!L444*árak!$F$4+'ÖTE 2021'!M444*árak!$G$4+'ÖTE 2021'!N444*árak!$H$4+'ÖTE 2021'!O444*árak!$I$4+'ÖTE 2021'!P444*árak!$J$4+'ÖTE 2021'!Q444*árak!$K$4</f>
        <v>0</v>
      </c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23">
        <f>+S444*árak!$L$4+T444*árak!$M$4+U444*árak!$N$4+V444*árak!$O$4+W444*árak!$P$4+X444*árak!$Q$4+Y444*árak!$R$4+Z444*árak!$S$4+AA444*árak!$T$4+AB444*árak!$U$4+AC444*árak!$V$4+AD444*árak!$W$4+AE444*árak!$X$4+AF444*árak!$Y$4+AG444*árak!$Z$4+AH444*árak!$AA$4+AI444*árak!$AB$4+AJ444*árak!$AC$4+AK444*árak!$AD$4+AL444*árak!$AE$4+AM444*árak!$AF$4+AN444*árak!$AG$4</f>
        <v>0</v>
      </c>
      <c r="AP444" s="28">
        <f t="shared" si="12"/>
        <v>0</v>
      </c>
    </row>
    <row r="445" spans="1:42" ht="15.75">
      <c r="A445" s="40" t="s">
        <v>47</v>
      </c>
      <c r="B445" s="40" t="s">
        <v>1010</v>
      </c>
      <c r="C445" s="40" t="s">
        <v>1011</v>
      </c>
      <c r="D445" s="8" t="s">
        <v>35</v>
      </c>
      <c r="E445" s="28">
        <f t="shared" si="13"/>
        <v>151892</v>
      </c>
      <c r="F445" s="42"/>
      <c r="G445" s="42"/>
      <c r="H445" s="42"/>
      <c r="I445" s="42"/>
      <c r="J445" s="28">
        <f>F445*árak!$A$6+G445*árak!$B$6+H445*árak!$C$6+I445*árak!$D$6</f>
        <v>0</v>
      </c>
      <c r="K445" s="42">
        <v>4</v>
      </c>
      <c r="L445" s="42"/>
      <c r="M445" s="42"/>
      <c r="N445" s="42"/>
      <c r="O445" s="42"/>
      <c r="P445" s="42"/>
      <c r="Q445" s="42"/>
      <c r="R445" s="22">
        <f>+K445*árak!$E$4+'ÖTE 2021'!L445*árak!$F$4+'ÖTE 2021'!M445*árak!$G$4+'ÖTE 2021'!N445*árak!$H$4+'ÖTE 2021'!O445*árak!$I$4+'ÖTE 2021'!P445*árak!$J$4+'ÖTE 2021'!Q445*árak!$K$4</f>
        <v>151892</v>
      </c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23">
        <f>+S445*árak!$L$4+T445*árak!$M$4+U445*árak!$N$4+V445*árak!$O$4+W445*árak!$P$4+X445*árak!$Q$4+Y445*árak!$R$4+Z445*árak!$S$4+AA445*árak!$T$4+AB445*árak!$U$4+AC445*árak!$V$4+AD445*árak!$W$4+AE445*árak!$X$4+AF445*árak!$Y$4+AG445*árak!$Z$4+AH445*árak!$AA$4+AI445*árak!$AB$4+AJ445*árak!$AC$4+AK445*árak!$AD$4+AL445*árak!$AE$4+AM445*árak!$AF$4+AN445*árak!$AG$4</f>
        <v>0</v>
      </c>
      <c r="AP445" s="28">
        <f t="shared" si="12"/>
        <v>151892</v>
      </c>
    </row>
    <row r="446" spans="1:42" ht="15.75">
      <c r="A446" s="40" t="s">
        <v>47</v>
      </c>
      <c r="B446" s="40" t="s">
        <v>1012</v>
      </c>
      <c r="C446" s="40" t="s">
        <v>1013</v>
      </c>
      <c r="D446" s="8" t="s">
        <v>35</v>
      </c>
      <c r="E446" s="28">
        <f t="shared" si="13"/>
        <v>360553</v>
      </c>
      <c r="F446" s="42"/>
      <c r="G446" s="42"/>
      <c r="H446" s="42"/>
      <c r="I446" s="42"/>
      <c r="J446" s="28">
        <f>F446*árak!$A$6+G446*árak!$B$6+H446*árak!$C$6+I446*árak!$D$6</f>
        <v>0</v>
      </c>
      <c r="K446" s="42"/>
      <c r="L446" s="42"/>
      <c r="M446" s="42">
        <v>1</v>
      </c>
      <c r="N446" s="42">
        <v>1</v>
      </c>
      <c r="O446" s="42"/>
      <c r="P446" s="42"/>
      <c r="Q446" s="42"/>
      <c r="R446" s="22">
        <f>+K446*árak!$E$4+'ÖTE 2021'!L446*árak!$F$4+'ÖTE 2021'!M446*árak!$G$4+'ÖTE 2021'!N446*árak!$H$4+'ÖTE 2021'!O446*árak!$I$4+'ÖTE 2021'!P446*árak!$J$4+'ÖTE 2021'!Q446*árak!$K$4</f>
        <v>360553</v>
      </c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23">
        <f>+S446*árak!$L$4+T446*árak!$M$4+U446*árak!$N$4+V446*árak!$O$4+W446*árak!$P$4+X446*árak!$Q$4+Y446*árak!$R$4+Z446*árak!$S$4+AA446*árak!$T$4+AB446*árak!$U$4+AC446*árak!$V$4+AD446*árak!$W$4+AE446*árak!$X$4+AF446*árak!$Y$4+AG446*árak!$Z$4+AH446*árak!$AA$4+AI446*árak!$AB$4+AJ446*árak!$AC$4+AK446*árak!$AD$4+AL446*árak!$AE$4+AM446*árak!$AF$4+AN446*árak!$AG$4</f>
        <v>0</v>
      </c>
      <c r="AP446" s="28">
        <f t="shared" si="12"/>
        <v>360553</v>
      </c>
    </row>
    <row r="447" spans="1:42" ht="15.75">
      <c r="A447" s="40" t="s">
        <v>47</v>
      </c>
      <c r="B447" s="40" t="s">
        <v>1014</v>
      </c>
      <c r="C447" s="40" t="s">
        <v>1015</v>
      </c>
      <c r="D447" s="8" t="s">
        <v>37</v>
      </c>
      <c r="E447" s="28">
        <f t="shared" si="13"/>
        <v>0</v>
      </c>
      <c r="F447" s="42"/>
      <c r="G447" s="42"/>
      <c r="H447" s="42"/>
      <c r="I447" s="42"/>
      <c r="J447" s="28">
        <f>F447*árak!$A$6+G447*árak!$B$6+H447*árak!$C$6+I447*árak!$D$6</f>
        <v>0</v>
      </c>
      <c r="K447" s="42"/>
      <c r="L447" s="42"/>
      <c r="M447" s="42"/>
      <c r="N447" s="42"/>
      <c r="O447" s="42"/>
      <c r="P447" s="42"/>
      <c r="Q447" s="42"/>
      <c r="R447" s="22">
        <f>+K447*árak!$E$4+'ÖTE 2021'!L447*árak!$F$4+'ÖTE 2021'!M447*árak!$G$4+'ÖTE 2021'!N447*árak!$H$4+'ÖTE 2021'!O447*árak!$I$4+'ÖTE 2021'!P447*árak!$J$4+'ÖTE 2021'!Q447*árak!$K$4</f>
        <v>0</v>
      </c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23">
        <f>+S447*árak!$L$4+T447*árak!$M$4+U447*árak!$N$4+V447*árak!$O$4+W447*árak!$P$4+X447*árak!$Q$4+Y447*árak!$R$4+Z447*árak!$S$4+AA447*árak!$T$4+AB447*árak!$U$4+AC447*árak!$V$4+AD447*árak!$W$4+AE447*árak!$X$4+AF447*árak!$Y$4+AG447*árak!$Z$4+AH447*árak!$AA$4+AI447*árak!$AB$4+AJ447*árak!$AC$4+AK447*árak!$AD$4+AL447*árak!$AE$4+AM447*árak!$AF$4+AN447*árak!$AG$4</f>
        <v>0</v>
      </c>
      <c r="AP447" s="28">
        <f t="shared" si="12"/>
        <v>0</v>
      </c>
    </row>
    <row r="448" spans="1:42" ht="15.75">
      <c r="A448" s="40" t="s">
        <v>55</v>
      </c>
      <c r="B448" s="40" t="s">
        <v>1022</v>
      </c>
      <c r="C448" s="40" t="s">
        <v>1023</v>
      </c>
      <c r="D448" s="8" t="s">
        <v>35</v>
      </c>
      <c r="E448" s="28">
        <f t="shared" si="13"/>
        <v>840350</v>
      </c>
      <c r="F448" s="42"/>
      <c r="G448" s="42"/>
      <c r="H448" s="42"/>
      <c r="I448" s="42"/>
      <c r="J448" s="28">
        <f>F448*árak!$A$6+G448*árak!$B$6+H448*árak!$C$6+I448*árak!$D$6</f>
        <v>0</v>
      </c>
      <c r="K448" s="42"/>
      <c r="L448" s="42"/>
      <c r="M448" s="42">
        <v>2</v>
      </c>
      <c r="N448" s="42">
        <v>1</v>
      </c>
      <c r="O448" s="42">
        <v>2</v>
      </c>
      <c r="P448" s="42">
        <v>1</v>
      </c>
      <c r="Q448" s="42">
        <v>2</v>
      </c>
      <c r="R448" s="22">
        <f>+K448*árak!$E$4+'ÖTE 2021'!L448*árak!$F$4+'ÖTE 2021'!M448*árak!$G$4+'ÖTE 2021'!N448*árak!$H$4+'ÖTE 2021'!O448*árak!$I$4+'ÖTE 2021'!P448*árak!$J$4+'ÖTE 2021'!Q448*árak!$K$4</f>
        <v>734162</v>
      </c>
      <c r="S448" s="42"/>
      <c r="T448" s="42"/>
      <c r="U448" s="42"/>
      <c r="V448" s="42"/>
      <c r="W448" s="42"/>
      <c r="X448" s="42"/>
      <c r="Y448" s="42"/>
      <c r="Z448" s="42">
        <v>5</v>
      </c>
      <c r="AA448" s="42"/>
      <c r="AB448" s="42"/>
      <c r="AC448" s="42"/>
      <c r="AD448" s="42"/>
      <c r="AE448" s="43"/>
      <c r="AF448" s="43"/>
      <c r="AG448" s="43"/>
      <c r="AH448" s="43"/>
      <c r="AI448" s="43"/>
      <c r="AJ448" s="43">
        <v>1</v>
      </c>
      <c r="AK448" s="43"/>
      <c r="AL448" s="43">
        <v>2</v>
      </c>
      <c r="AM448" s="43">
        <v>2</v>
      </c>
      <c r="AN448" s="43"/>
      <c r="AO448" s="23">
        <f>+S448*árak!$L$4+T448*árak!$M$4+U448*árak!$N$4+V448*árak!$O$4+W448*árak!$P$4+X448*árak!$Q$4+Y448*árak!$R$4+Z448*árak!$S$4+AA448*árak!$T$4+AB448*árak!$U$4+AC448*árak!$V$4+AD448*árak!$W$4+AE448*árak!$X$4+AF448*árak!$Y$4+AG448*árak!$Z$4+AH448*árak!$AA$4+AI448*árak!$AB$4+AJ448*árak!$AC$4+AK448*árak!$AD$4+AL448*árak!$AE$4+AM448*árak!$AF$4+AN448*árak!$AG$4</f>
        <v>106188</v>
      </c>
      <c r="AP448" s="28">
        <f t="shared" si="12"/>
        <v>840350</v>
      </c>
    </row>
    <row r="449" spans="1:42" ht="15.75">
      <c r="A449" s="40" t="s">
        <v>55</v>
      </c>
      <c r="B449" s="40" t="s">
        <v>1026</v>
      </c>
      <c r="C449" s="40" t="s">
        <v>1027</v>
      </c>
      <c r="D449" s="8" t="s">
        <v>35</v>
      </c>
      <c r="E449" s="28">
        <f t="shared" si="13"/>
        <v>216422</v>
      </c>
      <c r="F449" s="42"/>
      <c r="G449" s="42"/>
      <c r="H449" s="42"/>
      <c r="I449" s="42"/>
      <c r="J449" s="28">
        <f>F449*árak!$A$6+G449*árak!$B$6+H449*árak!$C$6+I449*árak!$D$6</f>
        <v>0</v>
      </c>
      <c r="K449" s="42"/>
      <c r="L449" s="42"/>
      <c r="M449" s="42"/>
      <c r="N449" s="42"/>
      <c r="O449" s="42"/>
      <c r="P449" s="42"/>
      <c r="Q449" s="42">
        <v>2</v>
      </c>
      <c r="R449" s="22">
        <f>+K449*árak!$E$4+'ÖTE 2021'!L449*árak!$F$4+'ÖTE 2021'!M449*árak!$G$4+'ÖTE 2021'!N449*árak!$H$4+'ÖTE 2021'!O449*árak!$I$4+'ÖTE 2021'!P449*árak!$J$4+'ÖTE 2021'!Q449*árak!$K$4</f>
        <v>194412</v>
      </c>
      <c r="S449" s="42"/>
      <c r="T449" s="42"/>
      <c r="U449" s="42"/>
      <c r="V449" s="42"/>
      <c r="W449" s="42"/>
      <c r="X449" s="42"/>
      <c r="Y449" s="42">
        <v>1</v>
      </c>
      <c r="Z449" s="42"/>
      <c r="AA449" s="42"/>
      <c r="AB449" s="42"/>
      <c r="AC449" s="42"/>
      <c r="AD449" s="42"/>
      <c r="AE449" s="43"/>
      <c r="AF449" s="43">
        <v>1</v>
      </c>
      <c r="AG449" s="43"/>
      <c r="AH449" s="43"/>
      <c r="AI449" s="43"/>
      <c r="AJ449" s="43"/>
      <c r="AK449" s="43"/>
      <c r="AL449" s="43"/>
      <c r="AM449" s="43"/>
      <c r="AN449" s="43"/>
      <c r="AO449" s="23">
        <f>+S449*árak!$L$4+T449*árak!$M$4+U449*árak!$N$4+V449*árak!$O$4+W449*árak!$P$4+X449*árak!$Q$4+Y449*árak!$R$4+Z449*árak!$S$4+AA449*árak!$T$4+AB449*árak!$U$4+AC449*árak!$V$4+AD449*árak!$W$4+AE449*árak!$X$4+AF449*árak!$Y$4+AG449*árak!$Z$4+AH449*árak!$AA$4+AI449*árak!$AB$4+AJ449*árak!$AC$4+AK449*árak!$AD$4+AL449*árak!$AE$4+AM449*árak!$AF$4+AN449*árak!$AG$4</f>
        <v>22010</v>
      </c>
      <c r="AP449" s="28">
        <f t="shared" si="12"/>
        <v>216422</v>
      </c>
    </row>
    <row r="450" spans="1:42" ht="15.75">
      <c r="A450" s="40" t="s">
        <v>55</v>
      </c>
      <c r="B450" s="40" t="s">
        <v>1016</v>
      </c>
      <c r="C450" s="40" t="s">
        <v>1017</v>
      </c>
      <c r="D450" s="8" t="s">
        <v>35</v>
      </c>
      <c r="E450" s="28">
        <f t="shared" si="13"/>
        <v>785140</v>
      </c>
      <c r="F450" s="42"/>
      <c r="G450" s="42"/>
      <c r="H450" s="42"/>
      <c r="I450" s="42"/>
      <c r="J450" s="28">
        <f>F450*árak!$A$6+G450*árak!$B$6+H450*árak!$C$6+I450*árak!$D$6</f>
        <v>0</v>
      </c>
      <c r="K450" s="42"/>
      <c r="L450" s="42"/>
      <c r="M450" s="42"/>
      <c r="N450" s="42">
        <v>1</v>
      </c>
      <c r="O450" s="42">
        <v>1</v>
      </c>
      <c r="P450" s="42">
        <v>3</v>
      </c>
      <c r="Q450" s="42">
        <v>3</v>
      </c>
      <c r="R450" s="22">
        <f>+K450*árak!$E$4+'ÖTE 2021'!L450*árak!$F$4+'ÖTE 2021'!M450*árak!$G$4+'ÖTE 2021'!N450*árak!$H$4+'ÖTE 2021'!O450*árak!$I$4+'ÖTE 2021'!P450*árak!$J$4+'ÖTE 2021'!Q450*árak!$K$4</f>
        <v>785140</v>
      </c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23">
        <f>+S450*árak!$L$4+T450*árak!$M$4+U450*árak!$N$4+V450*árak!$O$4+W450*árak!$P$4+X450*árak!$Q$4+Y450*árak!$R$4+Z450*árak!$S$4+AA450*árak!$T$4+AB450*árak!$U$4+AC450*árak!$V$4+AD450*árak!$W$4+AE450*árak!$X$4+AF450*árak!$Y$4+AG450*árak!$Z$4+AH450*árak!$AA$4+AI450*árak!$AB$4+AJ450*árak!$AC$4+AK450*árak!$AD$4+AL450*árak!$AE$4+AM450*árak!$AF$4+AN450*árak!$AG$4</f>
        <v>0</v>
      </c>
      <c r="AP450" s="28">
        <f t="shared" si="12"/>
        <v>785140</v>
      </c>
    </row>
    <row r="451" spans="1:42" ht="15.75">
      <c r="A451" s="40" t="s">
        <v>55</v>
      </c>
      <c r="B451" s="40" t="s">
        <v>1018</v>
      </c>
      <c r="C451" s="40" t="s">
        <v>1019</v>
      </c>
      <c r="D451" s="8" t="s">
        <v>35</v>
      </c>
      <c r="E451" s="28">
        <f t="shared" si="13"/>
        <v>1048620</v>
      </c>
      <c r="F451" s="42">
        <v>2</v>
      </c>
      <c r="G451" s="42"/>
      <c r="H451" s="42"/>
      <c r="I451" s="42"/>
      <c r="J451" s="28">
        <f>F451*árak!$A$6+G451*árak!$B$6+H451*árak!$C$6+I451*árak!$D$6</f>
        <v>908706</v>
      </c>
      <c r="K451" s="42"/>
      <c r="L451" s="42"/>
      <c r="M451" s="42"/>
      <c r="N451" s="42"/>
      <c r="O451" s="42"/>
      <c r="P451" s="42"/>
      <c r="Q451" s="42"/>
      <c r="R451" s="22">
        <f>+K451*árak!$E$4+'ÖTE 2021'!L451*árak!$F$4+'ÖTE 2021'!M451*árak!$G$4+'ÖTE 2021'!N451*árak!$H$4+'ÖTE 2021'!O451*árak!$I$4+'ÖTE 2021'!P451*árak!$J$4+'ÖTE 2021'!Q451*árak!$K$4</f>
        <v>0</v>
      </c>
      <c r="S451" s="42"/>
      <c r="T451" s="42"/>
      <c r="U451" s="42"/>
      <c r="V451" s="42"/>
      <c r="W451" s="42"/>
      <c r="X451" s="42"/>
      <c r="Y451" s="42">
        <v>1</v>
      </c>
      <c r="Z451" s="42"/>
      <c r="AA451" s="42"/>
      <c r="AB451" s="42">
        <v>11</v>
      </c>
      <c r="AC451" s="42"/>
      <c r="AD451" s="42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23">
        <f>+S451*árak!$L$4+T451*árak!$M$4+U451*árak!$N$4+V451*árak!$O$4+W451*árak!$P$4+X451*árak!$Q$4+Y451*árak!$R$4+Z451*árak!$S$4+AA451*árak!$T$4+AB451*árak!$U$4+AC451*árak!$V$4+AD451*árak!$W$4+AE451*árak!$X$4+AF451*árak!$Y$4+AG451*árak!$Z$4+AH451*árak!$AA$4+AI451*árak!$AB$4+AJ451*árak!$AC$4+AK451*árak!$AD$4+AL451*árak!$AE$4+AM451*árak!$AF$4+AN451*árak!$AG$4</f>
        <v>139914</v>
      </c>
      <c r="AP451" s="28">
        <f t="shared" si="12"/>
        <v>139914</v>
      </c>
    </row>
    <row r="452" spans="1:42" ht="15.75">
      <c r="A452" s="40" t="s">
        <v>55</v>
      </c>
      <c r="B452" s="40" t="s">
        <v>1020</v>
      </c>
      <c r="C452" s="40" t="s">
        <v>1021</v>
      </c>
      <c r="D452" s="8" t="s">
        <v>35</v>
      </c>
      <c r="E452" s="28">
        <f t="shared" si="13"/>
        <v>916303</v>
      </c>
      <c r="F452" s="42">
        <v>1</v>
      </c>
      <c r="G452" s="42"/>
      <c r="H452" s="42"/>
      <c r="I452" s="42"/>
      <c r="J452" s="28">
        <f>F452*árak!$A$6+G452*árak!$B$6+H452*árak!$C$6+I452*árak!$D$6</f>
        <v>454353</v>
      </c>
      <c r="K452" s="42"/>
      <c r="L452" s="42"/>
      <c r="M452" s="42"/>
      <c r="N452" s="42">
        <v>1</v>
      </c>
      <c r="O452" s="42"/>
      <c r="P452" s="42">
        <v>1</v>
      </c>
      <c r="Q452" s="42">
        <v>1</v>
      </c>
      <c r="R452" s="22">
        <f>+K452*árak!$E$4+'ÖTE 2021'!L452*árak!$F$4+'ÖTE 2021'!M452*árak!$G$4+'ÖTE 2021'!N452*árak!$H$4+'ÖTE 2021'!O452*árak!$I$4+'ÖTE 2021'!P452*árak!$J$4+'ÖTE 2021'!Q452*árak!$K$4</f>
        <v>461950</v>
      </c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23">
        <f>+S452*árak!$L$4+T452*árak!$M$4+U452*árak!$N$4+V452*árak!$O$4+W452*árak!$P$4+X452*árak!$Q$4+Y452*árak!$R$4+Z452*árak!$S$4+AA452*árak!$T$4+AB452*árak!$U$4+AC452*árak!$V$4+AD452*árak!$W$4+AE452*árak!$X$4+AF452*árak!$Y$4+AG452*árak!$Z$4+AH452*árak!$AA$4+AI452*árak!$AB$4+AJ452*árak!$AC$4+AK452*árak!$AD$4+AL452*árak!$AE$4+AM452*árak!$AF$4+AN452*árak!$AG$4</f>
        <v>0</v>
      </c>
      <c r="AP452" s="28">
        <f t="shared" si="12"/>
        <v>461950</v>
      </c>
    </row>
    <row r="453" spans="1:42" ht="15.75">
      <c r="A453" s="40" t="s">
        <v>55</v>
      </c>
      <c r="B453" s="40" t="s">
        <v>1024</v>
      </c>
      <c r="C453" s="40" t="s">
        <v>1025</v>
      </c>
      <c r="D453" s="8" t="s">
        <v>35</v>
      </c>
      <c r="E453" s="28">
        <f t="shared" si="13"/>
        <v>953474</v>
      </c>
      <c r="F453" s="42">
        <v>2</v>
      </c>
      <c r="G453" s="42"/>
      <c r="H453" s="42"/>
      <c r="I453" s="42"/>
      <c r="J453" s="28">
        <f>F453*árak!$A$6+G453*árak!$B$6+H453*árak!$C$6+I453*árak!$D$6</f>
        <v>908706</v>
      </c>
      <c r="K453" s="42"/>
      <c r="L453" s="42"/>
      <c r="M453" s="42"/>
      <c r="N453" s="42"/>
      <c r="O453" s="42"/>
      <c r="P453" s="42"/>
      <c r="Q453" s="42"/>
      <c r="R453" s="22">
        <f>+K453*árak!$E$4+'ÖTE 2021'!L453*árak!$F$4+'ÖTE 2021'!M453*árak!$G$4+'ÖTE 2021'!N453*árak!$H$4+'ÖTE 2021'!O453*árak!$I$4+'ÖTE 2021'!P453*árak!$J$4+'ÖTE 2021'!Q453*árak!$K$4</f>
        <v>0</v>
      </c>
      <c r="S453" s="42"/>
      <c r="T453" s="42">
        <v>2</v>
      </c>
      <c r="U453" s="42"/>
      <c r="V453" s="42">
        <v>2</v>
      </c>
      <c r="W453" s="42"/>
      <c r="X453" s="42"/>
      <c r="Y453" s="42"/>
      <c r="Z453" s="42"/>
      <c r="AA453" s="42"/>
      <c r="AB453" s="42"/>
      <c r="AC453" s="42"/>
      <c r="AD453" s="42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23">
        <f>+S453*árak!$L$4+T453*árak!$M$4+U453*árak!$N$4+V453*árak!$O$4+W453*árak!$P$4+X453*árak!$Q$4+Y453*árak!$R$4+Z453*árak!$S$4+AA453*árak!$T$4+AB453*árak!$U$4+AC453*árak!$V$4+AD453*árak!$W$4+AE453*árak!$X$4+AF453*árak!$Y$4+AG453*árak!$Z$4+AH453*árak!$AA$4+AI453*árak!$AB$4+AJ453*árak!$AC$4+AK453*árak!$AD$4+AL453*árak!$AE$4+AM453*árak!$AF$4+AN453*árak!$AG$4</f>
        <v>44768</v>
      </c>
      <c r="AP453" s="28">
        <f aca="true" t="shared" si="14" ref="AP453:AP516">+R453+AO453</f>
        <v>44768</v>
      </c>
    </row>
    <row r="454" spans="1:42" ht="15.75">
      <c r="A454" s="40" t="s">
        <v>55</v>
      </c>
      <c r="B454" s="40" t="s">
        <v>1028</v>
      </c>
      <c r="C454" s="40" t="s">
        <v>1029</v>
      </c>
      <c r="D454" s="8" t="s">
        <v>36</v>
      </c>
      <c r="E454" s="28">
        <f aca="true" t="shared" si="15" ref="E454:E517">+J454+AP454</f>
        <v>711989</v>
      </c>
      <c r="F454" s="42"/>
      <c r="G454" s="42"/>
      <c r="H454" s="42"/>
      <c r="I454" s="42"/>
      <c r="J454" s="28">
        <f>F454*árak!$A$6+G454*árak!$B$6+H454*árak!$C$6+I454*árak!$D$6</f>
        <v>0</v>
      </c>
      <c r="K454" s="42"/>
      <c r="L454" s="42"/>
      <c r="M454" s="42"/>
      <c r="N454" s="42"/>
      <c r="O454" s="42">
        <v>3</v>
      </c>
      <c r="P454" s="42"/>
      <c r="Q454" s="42"/>
      <c r="R454" s="22">
        <f>+K454*árak!$E$4+'ÖTE 2021'!L454*árak!$F$4+'ÖTE 2021'!M454*árak!$G$4+'ÖTE 2021'!N454*árak!$H$4+'ÖTE 2021'!O454*árak!$I$4+'ÖTE 2021'!P454*árak!$J$4+'ÖTE 2021'!Q454*árak!$K$4</f>
        <v>163830</v>
      </c>
      <c r="S454" s="42">
        <v>1</v>
      </c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3"/>
      <c r="AF454" s="43"/>
      <c r="AG454" s="43"/>
      <c r="AH454" s="43"/>
      <c r="AI454" s="43"/>
      <c r="AJ454" s="43">
        <v>2</v>
      </c>
      <c r="AK454" s="43"/>
      <c r="AL454" s="43"/>
      <c r="AM454" s="43"/>
      <c r="AN454" s="43"/>
      <c r="AO454" s="23">
        <f>+S454*árak!$L$4+T454*árak!$M$4+U454*árak!$N$4+V454*árak!$O$4+W454*árak!$P$4+X454*árak!$Q$4+Y454*árak!$R$4+Z454*árak!$S$4+AA454*árak!$T$4+AB454*árak!$U$4+AC454*árak!$V$4+AD454*árak!$W$4+AE454*árak!$X$4+AF454*árak!$Y$4+AG454*árak!$Z$4+AH454*árak!$AA$4+AI454*árak!$AB$4+AJ454*árak!$AC$4+AK454*árak!$AD$4+AL454*árak!$AE$4+AM454*árak!$AF$4+AN454*árak!$AG$4</f>
        <v>548159</v>
      </c>
      <c r="AP454" s="28">
        <f t="shared" si="14"/>
        <v>711989</v>
      </c>
    </row>
    <row r="455" spans="1:42" ht="15.75">
      <c r="A455" s="40" t="s">
        <v>55</v>
      </c>
      <c r="B455" s="40" t="s">
        <v>1030</v>
      </c>
      <c r="C455" s="40" t="s">
        <v>1031</v>
      </c>
      <c r="D455" s="8" t="s">
        <v>35</v>
      </c>
      <c r="E455" s="28">
        <f t="shared" si="15"/>
        <v>959803</v>
      </c>
      <c r="F455" s="42"/>
      <c r="G455" s="42"/>
      <c r="H455" s="42"/>
      <c r="I455" s="42"/>
      <c r="J455" s="28">
        <f>F455*árak!$A$6+G455*árak!$B$6+H455*árak!$C$6+I455*árak!$D$6</f>
        <v>0</v>
      </c>
      <c r="K455" s="42"/>
      <c r="L455" s="42">
        <v>5</v>
      </c>
      <c r="M455" s="42"/>
      <c r="N455" s="42"/>
      <c r="O455" s="42">
        <v>3</v>
      </c>
      <c r="P455" s="42"/>
      <c r="Q455" s="42"/>
      <c r="R455" s="22">
        <f>+K455*árak!$E$4+'ÖTE 2021'!L455*árak!$F$4+'ÖTE 2021'!M455*árak!$G$4+'ÖTE 2021'!N455*árak!$H$4+'ÖTE 2021'!O455*árak!$I$4+'ÖTE 2021'!P455*árak!$J$4+'ÖTE 2021'!Q455*árak!$K$4</f>
        <v>925195</v>
      </c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3"/>
      <c r="AF455" s="43"/>
      <c r="AG455" s="43"/>
      <c r="AH455" s="43"/>
      <c r="AI455" s="43">
        <v>2</v>
      </c>
      <c r="AJ455" s="43"/>
      <c r="AK455" s="43">
        <v>6</v>
      </c>
      <c r="AL455" s="43">
        <v>1</v>
      </c>
      <c r="AM455" s="43"/>
      <c r="AN455" s="43">
        <v>1</v>
      </c>
      <c r="AO455" s="23">
        <f>+S455*árak!$L$4+T455*árak!$M$4+U455*árak!$N$4+V455*árak!$O$4+W455*árak!$P$4+X455*árak!$Q$4+Y455*árak!$R$4+Z455*árak!$S$4+AA455*árak!$T$4+AB455*árak!$U$4+AC455*árak!$V$4+AD455*árak!$W$4+AE455*árak!$X$4+AF455*árak!$Y$4+AG455*árak!$Z$4+AH455*árak!$AA$4+AI455*árak!$AB$4+AJ455*árak!$AC$4+AK455*árak!$AD$4+AL455*árak!$AE$4+AM455*árak!$AF$4+AN455*árak!$AG$4</f>
        <v>34608</v>
      </c>
      <c r="AP455" s="28">
        <f t="shared" si="14"/>
        <v>959803</v>
      </c>
    </row>
    <row r="456" spans="1:42" ht="15.75">
      <c r="A456" s="40" t="s">
        <v>55</v>
      </c>
      <c r="B456" s="40" t="s">
        <v>1032</v>
      </c>
      <c r="C456" s="40" t="s">
        <v>1033</v>
      </c>
      <c r="D456" s="8" t="s">
        <v>36</v>
      </c>
      <c r="E456" s="28">
        <f t="shared" si="15"/>
        <v>0</v>
      </c>
      <c r="F456" s="42"/>
      <c r="G456" s="42"/>
      <c r="H456" s="42"/>
      <c r="I456" s="42"/>
      <c r="J456" s="28">
        <f>F456*árak!$A$6+G456*árak!$B$6+H456*árak!$C$6+I456*árak!$D$6</f>
        <v>0</v>
      </c>
      <c r="K456" s="42"/>
      <c r="L456" s="42"/>
      <c r="M456" s="42"/>
      <c r="N456" s="42"/>
      <c r="O456" s="42"/>
      <c r="P456" s="42"/>
      <c r="Q456" s="42"/>
      <c r="R456" s="22">
        <f>+K456*árak!$E$4+'ÖTE 2021'!L456*árak!$F$4+'ÖTE 2021'!M456*árak!$G$4+'ÖTE 2021'!N456*árak!$H$4+'ÖTE 2021'!O456*árak!$I$4+'ÖTE 2021'!P456*árak!$J$4+'ÖTE 2021'!Q456*árak!$K$4</f>
        <v>0</v>
      </c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23">
        <f>+S456*árak!$L$4+T456*árak!$M$4+U456*árak!$N$4+V456*árak!$O$4+W456*árak!$P$4+X456*árak!$Q$4+Y456*árak!$R$4+Z456*árak!$S$4+AA456*árak!$T$4+AB456*árak!$U$4+AC456*árak!$V$4+AD456*árak!$W$4+AE456*árak!$X$4+AF456*árak!$Y$4+AG456*árak!$Z$4+AH456*árak!$AA$4+AI456*árak!$AB$4+AJ456*árak!$AC$4+AK456*árak!$AD$4+AL456*árak!$AE$4+AM456*árak!$AF$4+AN456*árak!$AG$4</f>
        <v>0</v>
      </c>
      <c r="AP456" s="28">
        <f t="shared" si="14"/>
        <v>0</v>
      </c>
    </row>
    <row r="457" spans="1:42" ht="15.75">
      <c r="A457" s="40" t="s">
        <v>55</v>
      </c>
      <c r="B457" s="40" t="s">
        <v>1034</v>
      </c>
      <c r="C457" s="40" t="s">
        <v>1035</v>
      </c>
      <c r="D457" s="8" t="s">
        <v>37</v>
      </c>
      <c r="E457" s="28">
        <f t="shared" si="15"/>
        <v>54610</v>
      </c>
      <c r="F457" s="42"/>
      <c r="G457" s="42"/>
      <c r="H457" s="42"/>
      <c r="I457" s="42"/>
      <c r="J457" s="28">
        <f>F457*árak!$A$6+G457*árak!$B$6+H457*árak!$C$6+I457*árak!$D$6</f>
        <v>0</v>
      </c>
      <c r="K457" s="42"/>
      <c r="L457" s="42"/>
      <c r="M457" s="42"/>
      <c r="N457" s="42"/>
      <c r="O457" s="42">
        <v>1</v>
      </c>
      <c r="P457" s="42"/>
      <c r="Q457" s="42"/>
      <c r="R457" s="22">
        <f>+K457*árak!$E$4+'ÖTE 2021'!L457*árak!$F$4+'ÖTE 2021'!M457*árak!$G$4+'ÖTE 2021'!N457*árak!$H$4+'ÖTE 2021'!O457*árak!$I$4+'ÖTE 2021'!P457*árak!$J$4+'ÖTE 2021'!Q457*árak!$K$4</f>
        <v>54610</v>
      </c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23">
        <f>+S457*árak!$L$4+T457*árak!$M$4+U457*árak!$N$4+V457*árak!$O$4+W457*árak!$P$4+X457*árak!$Q$4+Y457*árak!$R$4+Z457*árak!$S$4+AA457*árak!$T$4+AB457*árak!$U$4+AC457*árak!$V$4+AD457*árak!$W$4+AE457*árak!$X$4+AF457*árak!$Y$4+AG457*árak!$Z$4+AH457*árak!$AA$4+AI457*árak!$AB$4+AJ457*árak!$AC$4+AK457*árak!$AD$4+AL457*árak!$AE$4+AM457*árak!$AF$4+AN457*árak!$AG$4</f>
        <v>0</v>
      </c>
      <c r="AP457" s="28">
        <f t="shared" si="14"/>
        <v>54610</v>
      </c>
    </row>
    <row r="458" spans="1:42" ht="15.75">
      <c r="A458" s="40" t="s">
        <v>55</v>
      </c>
      <c r="B458" s="40" t="s">
        <v>1036</v>
      </c>
      <c r="C458" s="40" t="s">
        <v>1037</v>
      </c>
      <c r="D458" s="8" t="s">
        <v>35</v>
      </c>
      <c r="E458" s="28">
        <f t="shared" si="15"/>
        <v>491490</v>
      </c>
      <c r="F458" s="42"/>
      <c r="G458" s="42"/>
      <c r="H458" s="42"/>
      <c r="I458" s="42"/>
      <c r="J458" s="28">
        <f>F458*árak!$A$6+G458*árak!$B$6+H458*árak!$C$6+I458*árak!$D$6</f>
        <v>0</v>
      </c>
      <c r="K458" s="42"/>
      <c r="L458" s="42"/>
      <c r="M458" s="42"/>
      <c r="N458" s="42">
        <v>1</v>
      </c>
      <c r="O458" s="42">
        <v>3</v>
      </c>
      <c r="P458" s="42"/>
      <c r="Q458" s="42"/>
      <c r="R458" s="22">
        <f>+K458*árak!$E$4+'ÖTE 2021'!L458*árak!$F$4+'ÖTE 2021'!M458*árak!$G$4+'ÖTE 2021'!N458*árak!$H$4+'ÖTE 2021'!O458*árak!$I$4+'ÖTE 2021'!P458*árak!$J$4+'ÖTE 2021'!Q458*árak!$K$4</f>
        <v>491490</v>
      </c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23">
        <f>+S458*árak!$L$4+T458*árak!$M$4+U458*árak!$N$4+V458*árak!$O$4+W458*árak!$P$4+X458*árak!$Q$4+Y458*árak!$R$4+Z458*árak!$S$4+AA458*árak!$T$4+AB458*árak!$U$4+AC458*árak!$V$4+AD458*árak!$W$4+AE458*árak!$X$4+AF458*árak!$Y$4+AG458*árak!$Z$4+AH458*árak!$AA$4+AI458*árak!$AB$4+AJ458*árak!$AC$4+AK458*árak!$AD$4+AL458*árak!$AE$4+AM458*árak!$AF$4+AN458*árak!$AG$4</f>
        <v>0</v>
      </c>
      <c r="AP458" s="28">
        <f t="shared" si="14"/>
        <v>491490</v>
      </c>
    </row>
    <row r="459" spans="1:42" ht="15.75">
      <c r="A459" s="40" t="s">
        <v>55</v>
      </c>
      <c r="B459" s="40" t="s">
        <v>1038</v>
      </c>
      <c r="C459" s="40" t="s">
        <v>1039</v>
      </c>
      <c r="D459" s="8" t="s">
        <v>35</v>
      </c>
      <c r="E459" s="28">
        <f t="shared" si="15"/>
        <v>163830</v>
      </c>
      <c r="F459" s="42"/>
      <c r="G459" s="42"/>
      <c r="H459" s="42"/>
      <c r="I459" s="42"/>
      <c r="J459" s="28">
        <f>F459*árak!$A$6+G459*árak!$B$6+H459*árak!$C$6+I459*árak!$D$6</f>
        <v>0</v>
      </c>
      <c r="K459" s="42"/>
      <c r="L459" s="42"/>
      <c r="M459" s="42"/>
      <c r="N459" s="42"/>
      <c r="O459" s="42">
        <v>3</v>
      </c>
      <c r="P459" s="42"/>
      <c r="Q459" s="42"/>
      <c r="R459" s="22">
        <f>+K459*árak!$E$4+'ÖTE 2021'!L459*árak!$F$4+'ÖTE 2021'!M459*árak!$G$4+'ÖTE 2021'!N459*árak!$H$4+'ÖTE 2021'!O459*árak!$I$4+'ÖTE 2021'!P459*árak!$J$4+'ÖTE 2021'!Q459*árak!$K$4</f>
        <v>163830</v>
      </c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23">
        <f>+S459*árak!$L$4+T459*árak!$M$4+U459*árak!$N$4+V459*árak!$O$4+W459*árak!$P$4+X459*árak!$Q$4+Y459*árak!$R$4+Z459*árak!$S$4+AA459*árak!$T$4+AB459*árak!$U$4+AC459*árak!$V$4+AD459*árak!$W$4+AE459*árak!$X$4+AF459*árak!$Y$4+AG459*árak!$Z$4+AH459*árak!$AA$4+AI459*árak!$AB$4+AJ459*árak!$AC$4+AK459*árak!$AD$4+AL459*árak!$AE$4+AM459*árak!$AF$4+AN459*árak!$AG$4</f>
        <v>0</v>
      </c>
      <c r="AP459" s="28">
        <f t="shared" si="14"/>
        <v>163830</v>
      </c>
    </row>
    <row r="460" spans="1:42" ht="15.75">
      <c r="A460" s="40" t="s">
        <v>55</v>
      </c>
      <c r="B460" s="40" t="s">
        <v>1040</v>
      </c>
      <c r="C460" s="40" t="s">
        <v>1041</v>
      </c>
      <c r="D460" s="8" t="s">
        <v>36</v>
      </c>
      <c r="E460" s="28">
        <f t="shared" si="15"/>
        <v>713867</v>
      </c>
      <c r="F460" s="42"/>
      <c r="G460" s="42"/>
      <c r="H460" s="42"/>
      <c r="I460" s="42"/>
      <c r="J460" s="28">
        <f>F460*árak!$A$6+G460*árak!$B$6+H460*árak!$C$6+I460*árak!$D$6</f>
        <v>0</v>
      </c>
      <c r="K460" s="42"/>
      <c r="L460" s="42"/>
      <c r="M460" s="42"/>
      <c r="N460" s="42"/>
      <c r="O460" s="42">
        <v>2</v>
      </c>
      <c r="P460" s="42">
        <v>3</v>
      </c>
      <c r="Q460" s="42"/>
      <c r="R460" s="22">
        <f>+K460*árak!$E$4+'ÖTE 2021'!L460*árak!$F$4+'ÖTE 2021'!M460*árak!$G$4+'ÖTE 2021'!N460*árak!$H$4+'ÖTE 2021'!O460*árak!$I$4+'ÖTE 2021'!P460*árak!$J$4+'ÖTE 2021'!Q460*árak!$K$4</f>
        <v>220472</v>
      </c>
      <c r="S460" s="42">
        <v>1</v>
      </c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23">
        <f>+S460*árak!$L$4+T460*árak!$M$4+U460*árak!$N$4+V460*árak!$O$4+W460*árak!$P$4+X460*árak!$Q$4+Y460*árak!$R$4+Z460*árak!$S$4+AA460*árak!$T$4+AB460*árak!$U$4+AC460*árak!$V$4+AD460*árak!$W$4+AE460*árak!$X$4+AF460*árak!$Y$4+AG460*árak!$Z$4+AH460*árak!$AA$4+AI460*árak!$AB$4+AJ460*árak!$AC$4+AK460*árak!$AD$4+AL460*árak!$AE$4+AM460*árak!$AF$4+AN460*árak!$AG$4</f>
        <v>493395</v>
      </c>
      <c r="AP460" s="28">
        <f t="shared" si="14"/>
        <v>713867</v>
      </c>
    </row>
    <row r="461" spans="1:42" ht="15.75">
      <c r="A461" s="40" t="s">
        <v>55</v>
      </c>
      <c r="B461" s="40" t="s">
        <v>1042</v>
      </c>
      <c r="C461" s="40" t="s">
        <v>1043</v>
      </c>
      <c r="D461" s="8" t="s">
        <v>36</v>
      </c>
      <c r="E461" s="28">
        <f t="shared" si="15"/>
        <v>0</v>
      </c>
      <c r="F461" s="42"/>
      <c r="G461" s="42"/>
      <c r="H461" s="42"/>
      <c r="I461" s="42"/>
      <c r="J461" s="28">
        <f>F461*árak!$A$6+G461*árak!$B$6+H461*árak!$C$6+I461*árak!$D$6</f>
        <v>0</v>
      </c>
      <c r="K461" s="42"/>
      <c r="L461" s="42"/>
      <c r="M461" s="42"/>
      <c r="N461" s="42"/>
      <c r="O461" s="42"/>
      <c r="P461" s="42"/>
      <c r="Q461" s="42"/>
      <c r="R461" s="22">
        <f>+K461*árak!$E$4+'ÖTE 2021'!L461*árak!$F$4+'ÖTE 2021'!M461*árak!$G$4+'ÖTE 2021'!N461*árak!$H$4+'ÖTE 2021'!O461*árak!$I$4+'ÖTE 2021'!P461*árak!$J$4+'ÖTE 2021'!Q461*árak!$K$4</f>
        <v>0</v>
      </c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23">
        <f>+S461*árak!$L$4+T461*árak!$M$4+U461*árak!$N$4+V461*árak!$O$4+W461*árak!$P$4+X461*árak!$Q$4+Y461*árak!$R$4+Z461*árak!$S$4+AA461*árak!$T$4+AB461*árak!$U$4+AC461*árak!$V$4+AD461*árak!$W$4+AE461*árak!$X$4+AF461*árak!$Y$4+AG461*árak!$Z$4+AH461*árak!$AA$4+AI461*árak!$AB$4+AJ461*árak!$AC$4+AK461*árak!$AD$4+AL461*árak!$AE$4+AM461*árak!$AF$4+AN461*árak!$AG$4</f>
        <v>0</v>
      </c>
      <c r="AP461" s="28">
        <f t="shared" si="14"/>
        <v>0</v>
      </c>
    </row>
    <row r="462" spans="1:42" ht="15.75">
      <c r="A462" s="40" t="s">
        <v>55</v>
      </c>
      <c r="B462" s="40" t="s">
        <v>1044</v>
      </c>
      <c r="C462" s="40" t="s">
        <v>1045</v>
      </c>
      <c r="D462" s="8" t="s">
        <v>35</v>
      </c>
      <c r="E462" s="28">
        <f t="shared" si="15"/>
        <v>0</v>
      </c>
      <c r="F462" s="42"/>
      <c r="G462" s="42"/>
      <c r="H462" s="42"/>
      <c r="I462" s="42"/>
      <c r="J462" s="28">
        <f>F462*árak!$A$6+G462*árak!$B$6+H462*árak!$C$6+I462*árak!$D$6</f>
        <v>0</v>
      </c>
      <c r="K462" s="42"/>
      <c r="L462" s="42"/>
      <c r="M462" s="42"/>
      <c r="N462" s="42"/>
      <c r="O462" s="42"/>
      <c r="P462" s="42"/>
      <c r="Q462" s="42"/>
      <c r="R462" s="22">
        <f>+K462*árak!$E$4+'ÖTE 2021'!L462*árak!$F$4+'ÖTE 2021'!M462*árak!$G$4+'ÖTE 2021'!N462*árak!$H$4+'ÖTE 2021'!O462*árak!$I$4+'ÖTE 2021'!P462*árak!$J$4+'ÖTE 2021'!Q462*árak!$K$4</f>
        <v>0</v>
      </c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23">
        <f>+S462*árak!$L$4+T462*árak!$M$4+U462*árak!$N$4+V462*árak!$O$4+W462*árak!$P$4+X462*árak!$Q$4+Y462*árak!$R$4+Z462*árak!$S$4+AA462*árak!$T$4+AB462*árak!$U$4+AC462*árak!$V$4+AD462*árak!$W$4+AE462*árak!$X$4+AF462*árak!$Y$4+AG462*árak!$Z$4+AH462*árak!$AA$4+AI462*árak!$AB$4+AJ462*árak!$AC$4+AK462*árak!$AD$4+AL462*árak!$AE$4+AM462*árak!$AF$4+AN462*árak!$AG$4</f>
        <v>0</v>
      </c>
      <c r="AP462" s="28">
        <f t="shared" si="14"/>
        <v>0</v>
      </c>
    </row>
    <row r="463" spans="1:42" ht="15.75">
      <c r="A463" s="40" t="s">
        <v>55</v>
      </c>
      <c r="B463" s="40" t="s">
        <v>1046</v>
      </c>
      <c r="C463" s="40" t="s">
        <v>1047</v>
      </c>
      <c r="D463" s="8" t="s">
        <v>36</v>
      </c>
      <c r="E463" s="28">
        <f t="shared" si="15"/>
        <v>324883</v>
      </c>
      <c r="F463" s="42"/>
      <c r="G463" s="42"/>
      <c r="H463" s="42"/>
      <c r="I463" s="42"/>
      <c r="J463" s="28">
        <f>F463*árak!$A$6+G463*árak!$B$6+H463*árak!$C$6+I463*árak!$D$6</f>
        <v>0</v>
      </c>
      <c r="K463" s="42"/>
      <c r="L463" s="42"/>
      <c r="M463" s="42"/>
      <c r="N463" s="42"/>
      <c r="O463" s="42"/>
      <c r="P463" s="42"/>
      <c r="Q463" s="42">
        <v>2</v>
      </c>
      <c r="R463" s="22">
        <f>+K463*árak!$E$4+'ÖTE 2021'!L463*árak!$F$4+'ÖTE 2021'!M463*árak!$G$4+'ÖTE 2021'!N463*árak!$H$4+'ÖTE 2021'!O463*árak!$I$4+'ÖTE 2021'!P463*árak!$J$4+'ÖTE 2021'!Q463*árak!$K$4</f>
        <v>194412</v>
      </c>
      <c r="S463" s="42"/>
      <c r="T463" s="42">
        <v>2</v>
      </c>
      <c r="U463" s="42">
        <v>2</v>
      </c>
      <c r="V463" s="42"/>
      <c r="W463" s="42"/>
      <c r="X463" s="42"/>
      <c r="Y463" s="42"/>
      <c r="Z463" s="42">
        <v>1</v>
      </c>
      <c r="AA463" s="42">
        <v>2</v>
      </c>
      <c r="AB463" s="42">
        <v>2</v>
      </c>
      <c r="AC463" s="42">
        <v>1</v>
      </c>
      <c r="AD463" s="42">
        <v>1</v>
      </c>
      <c r="AE463" s="43"/>
      <c r="AF463" s="43">
        <v>2</v>
      </c>
      <c r="AG463" s="43"/>
      <c r="AH463" s="43"/>
      <c r="AI463" s="43"/>
      <c r="AJ463" s="43"/>
      <c r="AK463" s="43"/>
      <c r="AL463" s="43"/>
      <c r="AM463" s="43"/>
      <c r="AN463" s="43"/>
      <c r="AO463" s="23">
        <f>+S463*árak!$L$4+T463*árak!$M$4+U463*árak!$N$4+V463*árak!$O$4+W463*árak!$P$4+X463*árak!$Q$4+Y463*árak!$R$4+Z463*árak!$S$4+AA463*árak!$T$4+AB463*árak!$U$4+AC463*árak!$V$4+AD463*árak!$W$4+AE463*árak!$X$4+AF463*árak!$Y$4+AG463*árak!$Z$4+AH463*árak!$AA$4+AI463*árak!$AB$4+AJ463*árak!$AC$4+AK463*árak!$AD$4+AL463*árak!$AE$4+AM463*árak!$AF$4+AN463*árak!$AG$4</f>
        <v>130471</v>
      </c>
      <c r="AP463" s="28">
        <f t="shared" si="14"/>
        <v>324883</v>
      </c>
    </row>
    <row r="464" spans="1:42" ht="15.75">
      <c r="A464" s="40" t="s">
        <v>55</v>
      </c>
      <c r="B464" s="40" t="s">
        <v>1048</v>
      </c>
      <c r="C464" s="40" t="s">
        <v>1049</v>
      </c>
      <c r="D464" s="8" t="s">
        <v>35</v>
      </c>
      <c r="E464" s="28">
        <f t="shared" si="15"/>
        <v>1005320</v>
      </c>
      <c r="F464" s="42"/>
      <c r="G464" s="42"/>
      <c r="H464" s="42"/>
      <c r="I464" s="42"/>
      <c r="J464" s="28">
        <f>F464*árak!$A$6+G464*árak!$B$6+H464*árak!$C$6+I464*árak!$D$6</f>
        <v>0</v>
      </c>
      <c r="K464" s="42"/>
      <c r="L464" s="42"/>
      <c r="M464" s="42"/>
      <c r="N464" s="42">
        <v>2</v>
      </c>
      <c r="O464" s="42">
        <v>4</v>
      </c>
      <c r="P464" s="42"/>
      <c r="Q464" s="42">
        <v>1</v>
      </c>
      <c r="R464" s="22">
        <f>+K464*árak!$E$4+'ÖTE 2021'!L464*árak!$F$4+'ÖTE 2021'!M464*árak!$G$4+'ÖTE 2021'!N464*árak!$H$4+'ÖTE 2021'!O464*árak!$I$4+'ÖTE 2021'!P464*árak!$J$4+'ÖTE 2021'!Q464*árak!$K$4</f>
        <v>970966</v>
      </c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3"/>
      <c r="AF464" s="43"/>
      <c r="AG464" s="43"/>
      <c r="AH464" s="43"/>
      <c r="AI464" s="43"/>
      <c r="AJ464" s="43"/>
      <c r="AK464" s="43"/>
      <c r="AL464" s="43"/>
      <c r="AM464" s="43">
        <v>2</v>
      </c>
      <c r="AN464" s="43">
        <v>1</v>
      </c>
      <c r="AO464" s="23">
        <f>+S464*árak!$L$4+T464*árak!$M$4+U464*árak!$N$4+V464*árak!$O$4+W464*árak!$P$4+X464*árak!$Q$4+Y464*árak!$R$4+Z464*árak!$S$4+AA464*árak!$T$4+AB464*árak!$U$4+AC464*árak!$V$4+AD464*árak!$W$4+AE464*árak!$X$4+AF464*árak!$Y$4+AG464*árak!$Z$4+AH464*árak!$AA$4+AI464*árak!$AB$4+AJ464*árak!$AC$4+AK464*árak!$AD$4+AL464*árak!$AE$4+AM464*árak!$AF$4+AN464*árak!$AG$4</f>
        <v>34354</v>
      </c>
      <c r="AP464" s="28">
        <f t="shared" si="14"/>
        <v>1005320</v>
      </c>
    </row>
    <row r="465" spans="1:42" ht="15.75">
      <c r="A465" s="40" t="s">
        <v>55</v>
      </c>
      <c r="B465" s="40" t="s">
        <v>1050</v>
      </c>
      <c r="C465" s="40" t="s">
        <v>1051</v>
      </c>
      <c r="D465" s="8" t="s">
        <v>35</v>
      </c>
      <c r="E465" s="28">
        <f t="shared" si="15"/>
        <v>0</v>
      </c>
      <c r="F465" s="42"/>
      <c r="G465" s="42"/>
      <c r="H465" s="42"/>
      <c r="I465" s="42"/>
      <c r="J465" s="28">
        <f>F465*árak!$A$6+G465*árak!$B$6+H465*árak!$C$6+I465*árak!$D$6</f>
        <v>0</v>
      </c>
      <c r="K465" s="42"/>
      <c r="L465" s="42"/>
      <c r="M465" s="42"/>
      <c r="N465" s="42"/>
      <c r="O465" s="42"/>
      <c r="P465" s="42"/>
      <c r="Q465" s="42"/>
      <c r="R465" s="22">
        <f>+K465*árak!$E$4+'ÖTE 2021'!L465*árak!$F$4+'ÖTE 2021'!M465*árak!$G$4+'ÖTE 2021'!N465*árak!$H$4+'ÖTE 2021'!O465*árak!$I$4+'ÖTE 2021'!P465*árak!$J$4+'ÖTE 2021'!Q465*árak!$K$4</f>
        <v>0</v>
      </c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23">
        <f>+S465*árak!$L$4+T465*árak!$M$4+U465*árak!$N$4+V465*árak!$O$4+W465*árak!$P$4+X465*árak!$Q$4+Y465*árak!$R$4+Z465*árak!$S$4+AA465*árak!$T$4+AB465*árak!$U$4+AC465*árak!$V$4+AD465*árak!$W$4+AE465*árak!$X$4+AF465*árak!$Y$4+AG465*árak!$Z$4+AH465*árak!$AA$4+AI465*árak!$AB$4+AJ465*árak!$AC$4+AK465*árak!$AD$4+AL465*árak!$AE$4+AM465*árak!$AF$4+AN465*árak!$AG$4</f>
        <v>0</v>
      </c>
      <c r="AP465" s="28">
        <f t="shared" si="14"/>
        <v>0</v>
      </c>
    </row>
    <row r="466" spans="1:42" ht="15.75">
      <c r="A466" s="40" t="s">
        <v>55</v>
      </c>
      <c r="B466" s="40" t="s">
        <v>1052</v>
      </c>
      <c r="C466" s="40" t="s">
        <v>1053</v>
      </c>
      <c r="D466" s="8" t="s">
        <v>35</v>
      </c>
      <c r="E466" s="28">
        <f t="shared" si="15"/>
        <v>572867</v>
      </c>
      <c r="F466" s="42"/>
      <c r="G466" s="42"/>
      <c r="H466" s="42"/>
      <c r="I466" s="42"/>
      <c r="J466" s="28">
        <f>F466*árak!$A$6+G466*árak!$B$6+H466*árak!$C$6+I466*árak!$D$6</f>
        <v>0</v>
      </c>
      <c r="K466" s="42"/>
      <c r="L466" s="42"/>
      <c r="M466" s="42"/>
      <c r="N466" s="42"/>
      <c r="O466" s="42"/>
      <c r="P466" s="42"/>
      <c r="Q466" s="42"/>
      <c r="R466" s="22">
        <f>+K466*árak!$E$4+'ÖTE 2021'!L466*árak!$F$4+'ÖTE 2021'!M466*árak!$G$4+'ÖTE 2021'!N466*árak!$H$4+'ÖTE 2021'!O466*árak!$I$4+'ÖTE 2021'!P466*árak!$J$4+'ÖTE 2021'!Q466*árak!$K$4</f>
        <v>0</v>
      </c>
      <c r="S466" s="42">
        <v>1</v>
      </c>
      <c r="T466" s="42">
        <v>1</v>
      </c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3"/>
      <c r="AF466" s="43"/>
      <c r="AG466" s="43"/>
      <c r="AH466" s="43"/>
      <c r="AI466" s="43">
        <v>10</v>
      </c>
      <c r="AJ466" s="43"/>
      <c r="AK466" s="43"/>
      <c r="AL466" s="43"/>
      <c r="AM466" s="43">
        <v>2</v>
      </c>
      <c r="AN466" s="43">
        <v>3</v>
      </c>
      <c r="AO466" s="23">
        <f>+S466*árak!$L$4+T466*árak!$M$4+U466*árak!$N$4+V466*árak!$O$4+W466*árak!$P$4+X466*árak!$Q$4+Y466*árak!$R$4+Z466*árak!$S$4+AA466*árak!$T$4+AB466*árak!$U$4+AC466*árak!$V$4+AD466*árak!$W$4+AE466*árak!$X$4+AF466*árak!$Y$4+AG466*árak!$Z$4+AH466*árak!$AA$4+AI466*árak!$AB$4+AJ466*árak!$AC$4+AK466*árak!$AD$4+AL466*árak!$AE$4+AM466*árak!$AF$4+AN466*árak!$AG$4</f>
        <v>572867</v>
      </c>
      <c r="AP466" s="28">
        <f t="shared" si="14"/>
        <v>572867</v>
      </c>
    </row>
    <row r="467" spans="1:42" ht="15.75">
      <c r="A467" s="40" t="s">
        <v>55</v>
      </c>
      <c r="B467" s="40" t="s">
        <v>1054</v>
      </c>
      <c r="C467" s="40" t="s">
        <v>1055</v>
      </c>
      <c r="D467" s="8" t="s">
        <v>35</v>
      </c>
      <c r="E467" s="28">
        <f t="shared" si="15"/>
        <v>857823</v>
      </c>
      <c r="F467" s="42"/>
      <c r="G467" s="42"/>
      <c r="H467" s="42"/>
      <c r="I467" s="42"/>
      <c r="J467" s="28">
        <f>F467*árak!$A$6+G467*árak!$B$6+H467*árak!$C$6+I467*árak!$D$6</f>
        <v>0</v>
      </c>
      <c r="K467" s="42"/>
      <c r="L467" s="42"/>
      <c r="M467" s="42"/>
      <c r="N467" s="42"/>
      <c r="O467" s="42">
        <v>5</v>
      </c>
      <c r="P467" s="42">
        <v>2</v>
      </c>
      <c r="Q467" s="42">
        <v>5</v>
      </c>
      <c r="R467" s="22">
        <f>+K467*árak!$E$4+'ÖTE 2021'!L467*árak!$F$4+'ÖTE 2021'!M467*árak!$G$4+'ÖTE 2021'!N467*árak!$H$4+'ÖTE 2021'!O467*árak!$I$4+'ÖTE 2021'!P467*árak!$J$4+'ÖTE 2021'!Q467*árak!$K$4</f>
        <v>833248</v>
      </c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>
        <v>1</v>
      </c>
      <c r="AE467" s="43"/>
      <c r="AF467" s="43"/>
      <c r="AG467" s="43"/>
      <c r="AH467" s="43"/>
      <c r="AI467" s="43">
        <v>2</v>
      </c>
      <c r="AJ467" s="43"/>
      <c r="AK467" s="43"/>
      <c r="AL467" s="43"/>
      <c r="AM467" s="43"/>
      <c r="AN467" s="43">
        <v>1</v>
      </c>
      <c r="AO467" s="23">
        <f>+S467*árak!$L$4+T467*árak!$M$4+U467*árak!$N$4+V467*árak!$O$4+W467*árak!$P$4+X467*árak!$Q$4+Y467*árak!$R$4+Z467*árak!$S$4+AA467*árak!$T$4+AB467*árak!$U$4+AC467*árak!$V$4+AD467*árak!$W$4+AE467*árak!$X$4+AF467*árak!$Y$4+AG467*árak!$Z$4+AH467*árak!$AA$4+AI467*árak!$AB$4+AJ467*árak!$AC$4+AK467*árak!$AD$4+AL467*árak!$AE$4+AM467*árak!$AF$4+AN467*árak!$AG$4</f>
        <v>24575</v>
      </c>
      <c r="AP467" s="28">
        <f t="shared" si="14"/>
        <v>857823</v>
      </c>
    </row>
    <row r="468" spans="1:42" ht="15.75">
      <c r="A468" s="40" t="s">
        <v>55</v>
      </c>
      <c r="B468" s="40" t="s">
        <v>1056</v>
      </c>
      <c r="C468" s="40" t="s">
        <v>1057</v>
      </c>
      <c r="D468" s="8" t="s">
        <v>36</v>
      </c>
      <c r="E468" s="28">
        <f t="shared" si="15"/>
        <v>493878</v>
      </c>
      <c r="F468" s="42"/>
      <c r="G468" s="42"/>
      <c r="H468" s="42"/>
      <c r="I468" s="42"/>
      <c r="J468" s="28">
        <f>F468*árak!$A$6+G468*árak!$B$6+H468*árak!$C$6+I468*árak!$D$6</f>
        <v>0</v>
      </c>
      <c r="K468" s="42">
        <v>1</v>
      </c>
      <c r="L468" s="42">
        <v>1</v>
      </c>
      <c r="M468" s="42"/>
      <c r="N468" s="42"/>
      <c r="O468" s="42">
        <v>2</v>
      </c>
      <c r="P468" s="42"/>
      <c r="Q468" s="42">
        <v>2</v>
      </c>
      <c r="R468" s="22">
        <f>+K468*árak!$E$4+'ÖTE 2021'!L468*árak!$F$4+'ÖTE 2021'!M468*árak!$G$4+'ÖTE 2021'!N468*árak!$H$4+'ÖTE 2021'!O468*árak!$I$4+'ÖTE 2021'!P468*árak!$J$4+'ÖTE 2021'!Q468*árak!$K$4</f>
        <v>493878</v>
      </c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23">
        <f>+S468*árak!$L$4+T468*árak!$M$4+U468*árak!$N$4+V468*árak!$O$4+W468*árak!$P$4+X468*árak!$Q$4+Y468*árak!$R$4+Z468*árak!$S$4+AA468*árak!$T$4+AB468*árak!$U$4+AC468*árak!$V$4+AD468*árak!$W$4+AE468*árak!$X$4+AF468*árak!$Y$4+AG468*árak!$Z$4+AH468*árak!$AA$4+AI468*árak!$AB$4+AJ468*árak!$AC$4+AK468*árak!$AD$4+AL468*árak!$AE$4+AM468*árak!$AF$4+AN468*árak!$AG$4</f>
        <v>0</v>
      </c>
      <c r="AP468" s="28">
        <f t="shared" si="14"/>
        <v>493878</v>
      </c>
    </row>
    <row r="469" spans="1:42" ht="15.75">
      <c r="A469" s="40" t="s">
        <v>55</v>
      </c>
      <c r="B469" s="40" t="s">
        <v>1058</v>
      </c>
      <c r="C469" s="40" t="s">
        <v>1059</v>
      </c>
      <c r="D469" s="8" t="s">
        <v>37</v>
      </c>
      <c r="E469" s="28">
        <f t="shared" si="15"/>
        <v>0</v>
      </c>
      <c r="F469" s="42"/>
      <c r="G469" s="42"/>
      <c r="H469" s="42"/>
      <c r="I469" s="42"/>
      <c r="J469" s="28">
        <f>F469*árak!$A$6+G469*árak!$B$6+H469*árak!$C$6+I469*árak!$D$6</f>
        <v>0</v>
      </c>
      <c r="K469" s="42"/>
      <c r="L469" s="42"/>
      <c r="M469" s="42"/>
      <c r="N469" s="42"/>
      <c r="O469" s="42"/>
      <c r="P469" s="42"/>
      <c r="Q469" s="42"/>
      <c r="R469" s="22">
        <f>+K469*árak!$E$4+'ÖTE 2021'!L469*árak!$F$4+'ÖTE 2021'!M469*árak!$G$4+'ÖTE 2021'!N469*árak!$H$4+'ÖTE 2021'!O469*árak!$I$4+'ÖTE 2021'!P469*árak!$J$4+'ÖTE 2021'!Q469*árak!$K$4</f>
        <v>0</v>
      </c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23">
        <f>+S469*árak!$L$4+T469*árak!$M$4+U469*árak!$N$4+V469*árak!$O$4+W469*árak!$P$4+X469*árak!$Q$4+Y469*árak!$R$4+Z469*árak!$S$4+AA469*árak!$T$4+AB469*árak!$U$4+AC469*árak!$V$4+AD469*árak!$W$4+AE469*árak!$X$4+AF469*árak!$Y$4+AG469*árak!$Z$4+AH469*árak!$AA$4+AI469*árak!$AB$4+AJ469*árak!$AC$4+AK469*árak!$AD$4+AL469*árak!$AE$4+AM469*árak!$AF$4+AN469*árak!$AG$4</f>
        <v>0</v>
      </c>
      <c r="AP469" s="28">
        <f t="shared" si="14"/>
        <v>0</v>
      </c>
    </row>
    <row r="470" spans="1:42" ht="15.75">
      <c r="A470" s="40" t="s">
        <v>55</v>
      </c>
      <c r="B470" s="40" t="s">
        <v>1060</v>
      </c>
      <c r="C470" s="40" t="s">
        <v>1061</v>
      </c>
      <c r="D470" s="8" t="s">
        <v>36</v>
      </c>
      <c r="E470" s="28">
        <f t="shared" si="15"/>
        <v>493395</v>
      </c>
      <c r="F470" s="42"/>
      <c r="G470" s="42"/>
      <c r="H470" s="42"/>
      <c r="I470" s="42"/>
      <c r="J470" s="28">
        <f>F470*árak!$A$6+G470*árak!$B$6+H470*árak!$C$6+I470*árak!$D$6</f>
        <v>0</v>
      </c>
      <c r="K470" s="42"/>
      <c r="L470" s="42"/>
      <c r="M470" s="42"/>
      <c r="N470" s="42"/>
      <c r="O470" s="42"/>
      <c r="P470" s="42"/>
      <c r="Q470" s="42"/>
      <c r="R470" s="22">
        <f>+K470*árak!$E$4+'ÖTE 2021'!L470*árak!$F$4+'ÖTE 2021'!M470*árak!$G$4+'ÖTE 2021'!N470*árak!$H$4+'ÖTE 2021'!O470*árak!$I$4+'ÖTE 2021'!P470*árak!$J$4+'ÖTE 2021'!Q470*árak!$K$4</f>
        <v>0</v>
      </c>
      <c r="S470" s="42">
        <v>1</v>
      </c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23">
        <f>+S470*árak!$L$4+T470*árak!$M$4+U470*árak!$N$4+V470*árak!$O$4+W470*árak!$P$4+X470*árak!$Q$4+Y470*árak!$R$4+Z470*árak!$S$4+AA470*árak!$T$4+AB470*árak!$U$4+AC470*árak!$V$4+AD470*árak!$W$4+AE470*árak!$X$4+AF470*árak!$Y$4+AG470*árak!$Z$4+AH470*árak!$AA$4+AI470*árak!$AB$4+AJ470*árak!$AC$4+AK470*árak!$AD$4+AL470*árak!$AE$4+AM470*árak!$AF$4+AN470*árak!$AG$4</f>
        <v>493395</v>
      </c>
      <c r="AP470" s="28">
        <f t="shared" si="14"/>
        <v>493395</v>
      </c>
    </row>
    <row r="471" spans="1:42" ht="15.75">
      <c r="A471" s="40" t="s">
        <v>55</v>
      </c>
      <c r="B471" s="40" t="s">
        <v>1062</v>
      </c>
      <c r="C471" s="40" t="s">
        <v>1063</v>
      </c>
      <c r="D471" s="8" t="s">
        <v>37</v>
      </c>
      <c r="E471" s="28">
        <f t="shared" si="15"/>
        <v>0</v>
      </c>
      <c r="F471" s="42"/>
      <c r="G471" s="42"/>
      <c r="H471" s="42"/>
      <c r="I471" s="42"/>
      <c r="J471" s="28">
        <f>F471*árak!$A$6+G471*árak!$B$6+H471*árak!$C$6+I471*árak!$D$6</f>
        <v>0</v>
      </c>
      <c r="K471" s="42"/>
      <c r="L471" s="42"/>
      <c r="M471" s="42"/>
      <c r="N471" s="42"/>
      <c r="O471" s="42"/>
      <c r="P471" s="42"/>
      <c r="Q471" s="42"/>
      <c r="R471" s="22">
        <f>+K471*árak!$E$4+'ÖTE 2021'!L471*árak!$F$4+'ÖTE 2021'!M471*árak!$G$4+'ÖTE 2021'!N471*árak!$H$4+'ÖTE 2021'!O471*árak!$I$4+'ÖTE 2021'!P471*árak!$J$4+'ÖTE 2021'!Q471*árak!$K$4</f>
        <v>0</v>
      </c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23">
        <f>+S471*árak!$L$4+T471*árak!$M$4+U471*árak!$N$4+V471*árak!$O$4+W471*árak!$P$4+X471*árak!$Q$4+Y471*árak!$R$4+Z471*árak!$S$4+AA471*árak!$T$4+AB471*árak!$U$4+AC471*árak!$V$4+AD471*árak!$W$4+AE471*árak!$X$4+AF471*árak!$Y$4+AG471*árak!$Z$4+AH471*árak!$AA$4+AI471*árak!$AB$4+AJ471*árak!$AC$4+AK471*árak!$AD$4+AL471*árak!$AE$4+AM471*árak!$AF$4+AN471*árak!$AG$4</f>
        <v>0</v>
      </c>
      <c r="AP471" s="28">
        <f t="shared" si="14"/>
        <v>0</v>
      </c>
    </row>
    <row r="472" spans="1:42" ht="15.75">
      <c r="A472" s="40" t="s">
        <v>48</v>
      </c>
      <c r="B472" s="40" t="s">
        <v>1104</v>
      </c>
      <c r="C472" s="40" t="s">
        <v>1105</v>
      </c>
      <c r="D472" s="8" t="s">
        <v>35</v>
      </c>
      <c r="E472" s="28">
        <f t="shared" si="15"/>
        <v>53048</v>
      </c>
      <c r="F472" s="42"/>
      <c r="G472" s="42"/>
      <c r="H472" s="42"/>
      <c r="I472" s="42"/>
      <c r="J472" s="28">
        <f>F472*árak!$A$6+G472*árak!$B$6+H472*árak!$C$6+I472*árak!$D$6</f>
        <v>0</v>
      </c>
      <c r="K472" s="42"/>
      <c r="L472" s="42"/>
      <c r="M472" s="42"/>
      <c r="N472" s="42"/>
      <c r="O472" s="42"/>
      <c r="P472" s="42"/>
      <c r="Q472" s="42"/>
      <c r="R472" s="22">
        <f>+K472*árak!$E$4+'ÖTE 2021'!L472*árak!$F$4+'ÖTE 2021'!M472*árak!$G$4+'ÖTE 2021'!N472*árak!$H$4+'ÖTE 2021'!O472*árak!$I$4+'ÖTE 2021'!P472*árak!$J$4+'ÖTE 2021'!Q472*árak!$K$4</f>
        <v>0</v>
      </c>
      <c r="S472" s="42"/>
      <c r="T472" s="42"/>
      <c r="U472" s="42">
        <v>1</v>
      </c>
      <c r="V472" s="42">
        <v>1</v>
      </c>
      <c r="W472" s="42"/>
      <c r="X472" s="42"/>
      <c r="Y472" s="42"/>
      <c r="Z472" s="42"/>
      <c r="AA472" s="42"/>
      <c r="AB472" s="42"/>
      <c r="AC472" s="42"/>
      <c r="AD472" s="42">
        <v>1</v>
      </c>
      <c r="AE472" s="43"/>
      <c r="AF472" s="43">
        <v>1</v>
      </c>
      <c r="AG472" s="43"/>
      <c r="AH472" s="43"/>
      <c r="AI472" s="43">
        <v>2</v>
      </c>
      <c r="AJ472" s="43"/>
      <c r="AK472" s="43">
        <v>3</v>
      </c>
      <c r="AL472" s="43"/>
      <c r="AM472" s="43"/>
      <c r="AN472" s="43"/>
      <c r="AO472" s="23">
        <f>+S472*árak!$L$4+T472*árak!$M$4+U472*árak!$N$4+V472*árak!$O$4+W472*árak!$P$4+X472*árak!$Q$4+Y472*árak!$R$4+Z472*árak!$S$4+AA472*árak!$T$4+AB472*árak!$U$4+AC472*árak!$V$4+AD472*árak!$W$4+AE472*árak!$X$4+AF472*árak!$Y$4+AG472*árak!$Z$4+AH472*árak!$AA$4+AI472*árak!$AB$4+AJ472*árak!$AC$4+AK472*árak!$AD$4+AL472*árak!$AE$4+AM472*árak!$AF$4+AN472*árak!$AG$4</f>
        <v>53048</v>
      </c>
      <c r="AP472" s="28">
        <f t="shared" si="14"/>
        <v>53048</v>
      </c>
    </row>
    <row r="473" spans="1:42" ht="15.75">
      <c r="A473" s="40" t="s">
        <v>48</v>
      </c>
      <c r="B473" s="40" t="s">
        <v>1064</v>
      </c>
      <c r="C473" s="40" t="s">
        <v>1065</v>
      </c>
      <c r="D473" s="8" t="s">
        <v>37</v>
      </c>
      <c r="E473" s="28">
        <f t="shared" si="15"/>
        <v>62270</v>
      </c>
      <c r="F473" s="42"/>
      <c r="G473" s="42"/>
      <c r="H473" s="42"/>
      <c r="I473" s="42"/>
      <c r="J473" s="28">
        <f>F473*árak!$A$6+G473*árak!$B$6+H473*árak!$C$6+I473*árak!$D$6</f>
        <v>0</v>
      </c>
      <c r="K473" s="42"/>
      <c r="L473" s="42"/>
      <c r="M473" s="42"/>
      <c r="N473" s="42"/>
      <c r="O473" s="42"/>
      <c r="P473" s="42"/>
      <c r="Q473" s="42"/>
      <c r="R473" s="22">
        <f>+K473*árak!$E$4+'ÖTE 2021'!L473*árak!$F$4+'ÖTE 2021'!M473*árak!$G$4+'ÖTE 2021'!N473*árak!$H$4+'ÖTE 2021'!O473*árak!$I$4+'ÖTE 2021'!P473*árak!$J$4+'ÖTE 2021'!Q473*árak!$K$4</f>
        <v>0</v>
      </c>
      <c r="S473" s="42"/>
      <c r="T473" s="42"/>
      <c r="U473" s="42"/>
      <c r="V473" s="42"/>
      <c r="W473" s="42"/>
      <c r="X473" s="42"/>
      <c r="Y473" s="42"/>
      <c r="Z473" s="42">
        <v>2</v>
      </c>
      <c r="AA473" s="42">
        <v>3</v>
      </c>
      <c r="AB473" s="42">
        <v>1</v>
      </c>
      <c r="AC473" s="42"/>
      <c r="AD473" s="42">
        <v>1</v>
      </c>
      <c r="AE473" s="43"/>
      <c r="AF473" s="43"/>
      <c r="AG473" s="43"/>
      <c r="AH473" s="43"/>
      <c r="AI473" s="43">
        <v>1</v>
      </c>
      <c r="AJ473" s="43"/>
      <c r="AK473" s="43"/>
      <c r="AL473" s="43"/>
      <c r="AM473" s="43">
        <v>1</v>
      </c>
      <c r="AN473" s="43"/>
      <c r="AO473" s="23">
        <f>+S473*árak!$L$4+T473*árak!$M$4+U473*árak!$N$4+V473*árak!$O$4+W473*árak!$P$4+X473*árak!$Q$4+Y473*árak!$R$4+Z473*árak!$S$4+AA473*árak!$T$4+AB473*árak!$U$4+AC473*árak!$V$4+AD473*árak!$W$4+AE473*árak!$X$4+AF473*árak!$Y$4+AG473*árak!$Z$4+AH473*árak!$AA$4+AI473*árak!$AB$4+AJ473*árak!$AC$4+AK473*árak!$AD$4+AL473*árak!$AE$4+AM473*árak!$AF$4+AN473*árak!$AG$4</f>
        <v>62270</v>
      </c>
      <c r="AP473" s="28">
        <f t="shared" si="14"/>
        <v>62270</v>
      </c>
    </row>
    <row r="474" spans="1:42" ht="15.75">
      <c r="A474" s="40" t="s">
        <v>48</v>
      </c>
      <c r="B474" s="40" t="s">
        <v>1066</v>
      </c>
      <c r="C474" s="40" t="s">
        <v>1067</v>
      </c>
      <c r="D474" s="8" t="s">
        <v>36</v>
      </c>
      <c r="E474" s="28">
        <f t="shared" si="15"/>
        <v>65786</v>
      </c>
      <c r="F474" s="42"/>
      <c r="G474" s="42"/>
      <c r="H474" s="42"/>
      <c r="I474" s="42"/>
      <c r="J474" s="28">
        <f>F474*árak!$A$6+G474*árak!$B$6+H474*árak!$C$6+I474*árak!$D$6</f>
        <v>0</v>
      </c>
      <c r="K474" s="42"/>
      <c r="L474" s="42"/>
      <c r="M474" s="42">
        <v>2</v>
      </c>
      <c r="N474" s="42"/>
      <c r="O474" s="42"/>
      <c r="P474" s="42"/>
      <c r="Q474" s="42"/>
      <c r="R474" s="22">
        <f>+K474*árak!$E$4+'ÖTE 2021'!L474*árak!$F$4+'ÖTE 2021'!M474*árak!$G$4+'ÖTE 2021'!N474*árak!$H$4+'ÖTE 2021'!O474*árak!$I$4+'ÖTE 2021'!P474*árak!$J$4+'ÖTE 2021'!Q474*árak!$K$4</f>
        <v>65786</v>
      </c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23">
        <f>+S474*árak!$L$4+T474*árak!$M$4+U474*árak!$N$4+V474*árak!$O$4+W474*árak!$P$4+X474*árak!$Q$4+Y474*árak!$R$4+Z474*árak!$S$4+AA474*árak!$T$4+AB474*árak!$U$4+AC474*árak!$V$4+AD474*árak!$W$4+AE474*árak!$X$4+AF474*árak!$Y$4+AG474*árak!$Z$4+AH474*árak!$AA$4+AI474*árak!$AB$4+AJ474*árak!$AC$4+AK474*árak!$AD$4+AL474*árak!$AE$4+AM474*árak!$AF$4+AN474*árak!$AG$4</f>
        <v>0</v>
      </c>
      <c r="AP474" s="28">
        <f t="shared" si="14"/>
        <v>65786</v>
      </c>
    </row>
    <row r="475" spans="1:42" ht="15.75">
      <c r="A475" s="40" t="s">
        <v>48</v>
      </c>
      <c r="B475" s="40" t="s">
        <v>1068</v>
      </c>
      <c r="C475" s="40" t="s">
        <v>1069</v>
      </c>
      <c r="D475" s="8" t="s">
        <v>35</v>
      </c>
      <c r="E475" s="28">
        <f t="shared" si="15"/>
        <v>918390</v>
      </c>
      <c r="F475" s="42"/>
      <c r="G475" s="42"/>
      <c r="H475" s="42"/>
      <c r="I475" s="42"/>
      <c r="J475" s="28">
        <f>F475*árak!$A$6+G475*árak!$B$6+H475*árak!$C$6+I475*árak!$D$6</f>
        <v>0</v>
      </c>
      <c r="K475" s="42"/>
      <c r="L475" s="42"/>
      <c r="M475" s="42"/>
      <c r="N475" s="42">
        <v>1</v>
      </c>
      <c r="O475" s="42"/>
      <c r="P475" s="42"/>
      <c r="Q475" s="42">
        <v>4</v>
      </c>
      <c r="R475" s="22">
        <f>+K475*árak!$E$4+'ÖTE 2021'!L475*árak!$F$4+'ÖTE 2021'!M475*árak!$G$4+'ÖTE 2021'!N475*árak!$H$4+'ÖTE 2021'!O475*árak!$I$4+'ÖTE 2021'!P475*árak!$J$4+'ÖTE 2021'!Q475*árak!$K$4</f>
        <v>716484</v>
      </c>
      <c r="S475" s="42"/>
      <c r="T475" s="42">
        <v>3</v>
      </c>
      <c r="U475" s="42"/>
      <c r="V475" s="42"/>
      <c r="W475" s="42"/>
      <c r="X475" s="42"/>
      <c r="Y475" s="42">
        <v>6</v>
      </c>
      <c r="Z475" s="42"/>
      <c r="AA475" s="42"/>
      <c r="AB475" s="42"/>
      <c r="AC475" s="42"/>
      <c r="AD475" s="42">
        <v>2</v>
      </c>
      <c r="AE475" s="43"/>
      <c r="AF475" s="43"/>
      <c r="AG475" s="43"/>
      <c r="AH475" s="43"/>
      <c r="AI475" s="43"/>
      <c r="AJ475" s="43">
        <v>2</v>
      </c>
      <c r="AK475" s="43"/>
      <c r="AL475" s="43"/>
      <c r="AM475" s="43"/>
      <c r="AN475" s="43"/>
      <c r="AO475" s="23">
        <f>+S475*árak!$L$4+T475*árak!$M$4+U475*árak!$N$4+V475*árak!$O$4+W475*árak!$P$4+X475*árak!$Q$4+Y475*árak!$R$4+Z475*árak!$S$4+AA475*árak!$T$4+AB475*árak!$U$4+AC475*árak!$V$4+AD475*árak!$W$4+AE475*árak!$X$4+AF475*árak!$Y$4+AG475*árak!$Z$4+AH475*árak!$AA$4+AI475*árak!$AB$4+AJ475*árak!$AC$4+AK475*árak!$AD$4+AL475*árak!$AE$4+AM475*árak!$AF$4+AN475*árak!$AG$4</f>
        <v>201906</v>
      </c>
      <c r="AP475" s="28">
        <f t="shared" si="14"/>
        <v>918390</v>
      </c>
    </row>
    <row r="476" spans="1:42" ht="15.75">
      <c r="A476" s="40" t="s">
        <v>48</v>
      </c>
      <c r="B476" s="40" t="s">
        <v>1070</v>
      </c>
      <c r="C476" s="40" t="s">
        <v>1071</v>
      </c>
      <c r="D476" s="8" t="s">
        <v>35</v>
      </c>
      <c r="E476" s="28">
        <f t="shared" si="15"/>
        <v>0</v>
      </c>
      <c r="F476" s="42"/>
      <c r="G476" s="42"/>
      <c r="H476" s="42"/>
      <c r="I476" s="42"/>
      <c r="J476" s="28">
        <f>F476*árak!$A$6+G476*árak!$B$6+H476*árak!$C$6+I476*árak!$D$6</f>
        <v>0</v>
      </c>
      <c r="K476" s="42"/>
      <c r="L476" s="42"/>
      <c r="M476" s="42"/>
      <c r="N476" s="42"/>
      <c r="O476" s="42"/>
      <c r="P476" s="42"/>
      <c r="Q476" s="42"/>
      <c r="R476" s="22">
        <f>+K476*árak!$E$4+'ÖTE 2021'!L476*árak!$F$4+'ÖTE 2021'!M476*árak!$G$4+'ÖTE 2021'!N476*árak!$H$4+'ÖTE 2021'!O476*árak!$I$4+'ÖTE 2021'!P476*árak!$J$4+'ÖTE 2021'!Q476*árak!$K$4</f>
        <v>0</v>
      </c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23">
        <f>+S476*árak!$L$4+T476*árak!$M$4+U476*árak!$N$4+V476*árak!$O$4+W476*árak!$P$4+X476*árak!$Q$4+Y476*árak!$R$4+Z476*árak!$S$4+AA476*árak!$T$4+AB476*árak!$U$4+AC476*árak!$V$4+AD476*árak!$W$4+AE476*árak!$X$4+AF476*árak!$Y$4+AG476*árak!$Z$4+AH476*árak!$AA$4+AI476*árak!$AB$4+AJ476*árak!$AC$4+AK476*árak!$AD$4+AL476*árak!$AE$4+AM476*árak!$AF$4+AN476*árak!$AG$4</f>
        <v>0</v>
      </c>
      <c r="AP476" s="28">
        <f t="shared" si="14"/>
        <v>0</v>
      </c>
    </row>
    <row r="477" spans="1:42" ht="15.75">
      <c r="A477" s="40" t="s">
        <v>48</v>
      </c>
      <c r="B477" s="40" t="s">
        <v>1072</v>
      </c>
      <c r="C477" s="40" t="s">
        <v>1067</v>
      </c>
      <c r="D477" s="8" t="s">
        <v>37</v>
      </c>
      <c r="E477" s="28">
        <f t="shared" si="15"/>
        <v>0</v>
      </c>
      <c r="F477" s="42"/>
      <c r="G477" s="42"/>
      <c r="H477" s="42"/>
      <c r="I477" s="42"/>
      <c r="J477" s="28">
        <f>F477*árak!$A$6+G477*árak!$B$6+H477*árak!$C$6+I477*árak!$D$6</f>
        <v>0</v>
      </c>
      <c r="K477" s="42"/>
      <c r="L477" s="42"/>
      <c r="M477" s="42"/>
      <c r="N477" s="42"/>
      <c r="O477" s="42"/>
      <c r="P477" s="42"/>
      <c r="Q477" s="42"/>
      <c r="R477" s="22">
        <f>+K477*árak!$E$4+'ÖTE 2021'!L477*árak!$F$4+'ÖTE 2021'!M477*árak!$G$4+'ÖTE 2021'!N477*árak!$H$4+'ÖTE 2021'!O477*árak!$I$4+'ÖTE 2021'!P477*árak!$J$4+'ÖTE 2021'!Q477*árak!$K$4</f>
        <v>0</v>
      </c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23">
        <f>+S477*árak!$L$4+T477*árak!$M$4+U477*árak!$N$4+V477*árak!$O$4+W477*árak!$P$4+X477*árak!$Q$4+Y477*árak!$R$4+Z477*árak!$S$4+AA477*árak!$T$4+AB477*árak!$U$4+AC477*árak!$V$4+AD477*árak!$W$4+AE477*árak!$X$4+AF477*árak!$Y$4+AG477*árak!$Z$4+AH477*árak!$AA$4+AI477*árak!$AB$4+AJ477*árak!$AC$4+AK477*árak!$AD$4+AL477*árak!$AE$4+AM477*árak!$AF$4+AN477*árak!$AG$4</f>
        <v>0</v>
      </c>
      <c r="AP477" s="28">
        <f t="shared" si="14"/>
        <v>0</v>
      </c>
    </row>
    <row r="478" spans="1:42" ht="15.75">
      <c r="A478" s="40" t="s">
        <v>48</v>
      </c>
      <c r="B478" s="40" t="s">
        <v>1073</v>
      </c>
      <c r="C478" s="40" t="s">
        <v>1074</v>
      </c>
      <c r="D478" s="8" t="s">
        <v>36</v>
      </c>
      <c r="E478" s="28">
        <f t="shared" si="15"/>
        <v>263525</v>
      </c>
      <c r="F478" s="42"/>
      <c r="G478" s="42"/>
      <c r="H478" s="42"/>
      <c r="I478" s="42"/>
      <c r="J478" s="28">
        <f>F478*árak!$A$6+G478*árak!$B$6+H478*árak!$C$6+I478*árak!$D$6</f>
        <v>0</v>
      </c>
      <c r="K478" s="42"/>
      <c r="L478" s="42">
        <v>1</v>
      </c>
      <c r="M478" s="42"/>
      <c r="N478" s="42"/>
      <c r="O478" s="42"/>
      <c r="P478" s="42">
        <v>3</v>
      </c>
      <c r="Q478" s="42"/>
      <c r="R478" s="22">
        <f>+K478*árak!$E$4+'ÖTE 2021'!L478*árak!$F$4+'ÖTE 2021'!M478*árak!$G$4+'ÖTE 2021'!N478*árak!$H$4+'ÖTE 2021'!O478*árak!$I$4+'ÖTE 2021'!P478*árak!$J$4+'ÖTE 2021'!Q478*árak!$K$4</f>
        <v>263525</v>
      </c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23">
        <f>+S478*árak!$L$4+T478*árak!$M$4+U478*árak!$N$4+V478*árak!$O$4+W478*árak!$P$4+X478*árak!$Q$4+Y478*árak!$R$4+Z478*árak!$S$4+AA478*árak!$T$4+AB478*árak!$U$4+AC478*árak!$V$4+AD478*árak!$W$4+AE478*árak!$X$4+AF478*árak!$Y$4+AG478*árak!$Z$4+AH478*árak!$AA$4+AI478*árak!$AB$4+AJ478*árak!$AC$4+AK478*árak!$AD$4+AL478*árak!$AE$4+AM478*árak!$AF$4+AN478*árak!$AG$4</f>
        <v>0</v>
      </c>
      <c r="AP478" s="28">
        <f t="shared" si="14"/>
        <v>263525</v>
      </c>
    </row>
    <row r="479" spans="1:42" ht="15.75">
      <c r="A479" s="40" t="s">
        <v>48</v>
      </c>
      <c r="B479" s="40" t="s">
        <v>1075</v>
      </c>
      <c r="C479" s="40" t="s">
        <v>1076</v>
      </c>
      <c r="D479" s="8" t="s">
        <v>35</v>
      </c>
      <c r="E479" s="28">
        <f t="shared" si="15"/>
        <v>454353</v>
      </c>
      <c r="F479" s="42">
        <v>1</v>
      </c>
      <c r="G479" s="42"/>
      <c r="H479" s="42"/>
      <c r="I479" s="42"/>
      <c r="J479" s="28">
        <f>F479*árak!$A$6+G479*árak!$B$6+H479*árak!$C$6+I479*árak!$D$6</f>
        <v>454353</v>
      </c>
      <c r="K479" s="42"/>
      <c r="L479" s="42"/>
      <c r="M479" s="42"/>
      <c r="N479" s="42"/>
      <c r="O479" s="42"/>
      <c r="P479" s="42"/>
      <c r="Q479" s="42"/>
      <c r="R479" s="22">
        <f>+K479*árak!$E$4+'ÖTE 2021'!L479*árak!$F$4+'ÖTE 2021'!M479*árak!$G$4+'ÖTE 2021'!N479*árak!$H$4+'ÖTE 2021'!O479*árak!$I$4+'ÖTE 2021'!P479*árak!$J$4+'ÖTE 2021'!Q479*árak!$K$4</f>
        <v>0</v>
      </c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23">
        <f>+S479*árak!$L$4+T479*árak!$M$4+U479*árak!$N$4+V479*árak!$O$4+W479*árak!$P$4+X479*árak!$Q$4+Y479*árak!$R$4+Z479*árak!$S$4+AA479*árak!$T$4+AB479*árak!$U$4+AC479*árak!$V$4+AD479*árak!$W$4+AE479*árak!$X$4+AF479*árak!$Y$4+AG479*árak!$Z$4+AH479*árak!$AA$4+AI479*árak!$AB$4+AJ479*árak!$AC$4+AK479*árak!$AD$4+AL479*árak!$AE$4+AM479*árak!$AF$4+AN479*árak!$AG$4</f>
        <v>0</v>
      </c>
      <c r="AP479" s="28">
        <f t="shared" si="14"/>
        <v>0</v>
      </c>
    </row>
    <row r="480" spans="1:42" ht="15.75">
      <c r="A480" s="40" t="s">
        <v>48</v>
      </c>
      <c r="B480" s="40" t="s">
        <v>1077</v>
      </c>
      <c r="C480" s="40" t="s">
        <v>1078</v>
      </c>
      <c r="D480" s="8" t="s">
        <v>35</v>
      </c>
      <c r="E480" s="28">
        <f t="shared" si="15"/>
        <v>360553</v>
      </c>
      <c r="F480" s="42"/>
      <c r="G480" s="42"/>
      <c r="H480" s="42"/>
      <c r="I480" s="42"/>
      <c r="J480" s="28">
        <f>F480*árak!$A$6+G480*árak!$B$6+H480*árak!$C$6+I480*árak!$D$6</f>
        <v>0</v>
      </c>
      <c r="K480" s="42"/>
      <c r="L480" s="42"/>
      <c r="M480" s="42">
        <v>1</v>
      </c>
      <c r="N480" s="42">
        <v>1</v>
      </c>
      <c r="O480" s="42"/>
      <c r="P480" s="42"/>
      <c r="Q480" s="42"/>
      <c r="R480" s="22">
        <f>+K480*árak!$E$4+'ÖTE 2021'!L480*árak!$F$4+'ÖTE 2021'!M480*árak!$G$4+'ÖTE 2021'!N480*árak!$H$4+'ÖTE 2021'!O480*árak!$I$4+'ÖTE 2021'!P480*árak!$J$4+'ÖTE 2021'!Q480*árak!$K$4</f>
        <v>360553</v>
      </c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23">
        <f>+S480*árak!$L$4+T480*árak!$M$4+U480*árak!$N$4+V480*árak!$O$4+W480*árak!$P$4+X480*árak!$Q$4+Y480*árak!$R$4+Z480*árak!$S$4+AA480*árak!$T$4+AB480*árak!$U$4+AC480*árak!$V$4+AD480*árak!$W$4+AE480*árak!$X$4+AF480*árak!$Y$4+AG480*árak!$Z$4+AH480*árak!$AA$4+AI480*árak!$AB$4+AJ480*árak!$AC$4+AK480*árak!$AD$4+AL480*árak!$AE$4+AM480*árak!$AF$4+AN480*árak!$AG$4</f>
        <v>0</v>
      </c>
      <c r="AP480" s="28">
        <f t="shared" si="14"/>
        <v>360553</v>
      </c>
    </row>
    <row r="481" spans="1:42" ht="15.75">
      <c r="A481" s="40" t="s">
        <v>48</v>
      </c>
      <c r="B481" s="40" t="s">
        <v>1079</v>
      </c>
      <c r="C481" s="40" t="s">
        <v>1080</v>
      </c>
      <c r="D481" s="8" t="s">
        <v>37</v>
      </c>
      <c r="E481" s="28">
        <f t="shared" si="15"/>
        <v>264444</v>
      </c>
      <c r="F481" s="42"/>
      <c r="G481" s="42"/>
      <c r="H481" s="42"/>
      <c r="I481" s="42"/>
      <c r="J481" s="28">
        <f>F481*árak!$A$6+G481*árak!$B$6+H481*árak!$C$6+I481*árak!$D$6</f>
        <v>0</v>
      </c>
      <c r="K481" s="42"/>
      <c r="L481" s="42"/>
      <c r="M481" s="42"/>
      <c r="N481" s="42"/>
      <c r="O481" s="42">
        <v>1</v>
      </c>
      <c r="P481" s="42"/>
      <c r="Q481" s="42">
        <v>1</v>
      </c>
      <c r="R481" s="22">
        <f>+K481*árak!$E$4+'ÖTE 2021'!L481*árak!$F$4+'ÖTE 2021'!M481*árak!$G$4+'ÖTE 2021'!N481*árak!$H$4+'ÖTE 2021'!O481*árak!$I$4+'ÖTE 2021'!P481*árak!$J$4+'ÖTE 2021'!Q481*árak!$K$4</f>
        <v>151816</v>
      </c>
      <c r="S481" s="42"/>
      <c r="T481" s="42"/>
      <c r="U481" s="42"/>
      <c r="V481" s="42"/>
      <c r="W481" s="42"/>
      <c r="X481" s="42"/>
      <c r="Y481" s="42">
        <v>2</v>
      </c>
      <c r="Z481" s="42"/>
      <c r="AA481" s="42"/>
      <c r="AB481" s="42">
        <v>2</v>
      </c>
      <c r="AC481" s="42"/>
      <c r="AD481" s="42"/>
      <c r="AE481" s="43"/>
      <c r="AF481" s="43"/>
      <c r="AG481" s="43"/>
      <c r="AH481" s="43">
        <v>1</v>
      </c>
      <c r="AI481" s="43">
        <v>1</v>
      </c>
      <c r="AJ481" s="43">
        <v>1</v>
      </c>
      <c r="AK481" s="43">
        <v>5</v>
      </c>
      <c r="AL481" s="43"/>
      <c r="AM481" s="43">
        <v>1</v>
      </c>
      <c r="AN481" s="43"/>
      <c r="AO481" s="23">
        <f>+S481*árak!$L$4+T481*árak!$M$4+U481*árak!$N$4+V481*árak!$O$4+W481*árak!$P$4+X481*árak!$Q$4+Y481*árak!$R$4+Z481*árak!$S$4+AA481*árak!$T$4+AB481*árak!$U$4+AC481*árak!$V$4+AD481*árak!$W$4+AE481*árak!$X$4+AF481*árak!$Y$4+AG481*árak!$Z$4+AH481*árak!$AA$4+AI481*árak!$AB$4+AJ481*árak!$AC$4+AK481*árak!$AD$4+AL481*árak!$AE$4+AM481*árak!$AF$4+AN481*árak!$AG$4</f>
        <v>112628</v>
      </c>
      <c r="AP481" s="28">
        <f t="shared" si="14"/>
        <v>264444</v>
      </c>
    </row>
    <row r="482" spans="1:42" ht="15.75">
      <c r="A482" s="40" t="s">
        <v>48</v>
      </c>
      <c r="B482" s="40" t="s">
        <v>1081</v>
      </c>
      <c r="C482" s="40" t="s">
        <v>1082</v>
      </c>
      <c r="D482" s="8" t="s">
        <v>35</v>
      </c>
      <c r="E482" s="28">
        <f t="shared" si="15"/>
        <v>208458</v>
      </c>
      <c r="F482" s="42"/>
      <c r="G482" s="42"/>
      <c r="H482" s="42"/>
      <c r="I482" s="42"/>
      <c r="J482" s="28">
        <f>F482*árak!$A$6+G482*árak!$B$6+H482*árak!$C$6+I482*árak!$D$6</f>
        <v>0</v>
      </c>
      <c r="K482" s="42"/>
      <c r="L482" s="42"/>
      <c r="M482" s="42"/>
      <c r="N482" s="42"/>
      <c r="O482" s="42"/>
      <c r="P482" s="42">
        <v>3</v>
      </c>
      <c r="Q482" s="42">
        <v>1</v>
      </c>
      <c r="R482" s="22">
        <f>+K482*árak!$E$4+'ÖTE 2021'!L482*árak!$F$4+'ÖTE 2021'!M482*árak!$G$4+'ÖTE 2021'!N482*árak!$H$4+'ÖTE 2021'!O482*árak!$I$4+'ÖTE 2021'!P482*árak!$J$4+'ÖTE 2021'!Q482*árak!$K$4</f>
        <v>208458</v>
      </c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23">
        <f>+S482*árak!$L$4+T482*árak!$M$4+U482*árak!$N$4+V482*árak!$O$4+W482*árak!$P$4+X482*árak!$Q$4+Y482*árak!$R$4+Z482*árak!$S$4+AA482*árak!$T$4+AB482*árak!$U$4+AC482*árak!$V$4+AD482*árak!$W$4+AE482*árak!$X$4+AF482*árak!$Y$4+AG482*árak!$Z$4+AH482*árak!$AA$4+AI482*árak!$AB$4+AJ482*árak!$AC$4+AK482*árak!$AD$4+AL482*árak!$AE$4+AM482*árak!$AF$4+AN482*árak!$AG$4</f>
        <v>0</v>
      </c>
      <c r="AP482" s="28">
        <f t="shared" si="14"/>
        <v>208458</v>
      </c>
    </row>
    <row r="483" spans="1:42" ht="15.75">
      <c r="A483" s="40" t="s">
        <v>48</v>
      </c>
      <c r="B483" s="40" t="s">
        <v>1083</v>
      </c>
      <c r="C483" s="40" t="s">
        <v>1084</v>
      </c>
      <c r="D483" s="8" t="s">
        <v>35</v>
      </c>
      <c r="E483" s="28">
        <f t="shared" si="15"/>
        <v>1000658</v>
      </c>
      <c r="F483" s="42">
        <v>1</v>
      </c>
      <c r="G483" s="42"/>
      <c r="H483" s="42"/>
      <c r="I483" s="42"/>
      <c r="J483" s="28">
        <f>F483*árak!$A$6+G483*árak!$B$6+H483*árak!$C$6+I483*árak!$D$6</f>
        <v>454353</v>
      </c>
      <c r="K483" s="42"/>
      <c r="L483" s="42"/>
      <c r="M483" s="42">
        <v>1</v>
      </c>
      <c r="N483" s="42"/>
      <c r="O483" s="42"/>
      <c r="P483" s="42"/>
      <c r="Q483" s="42">
        <v>5</v>
      </c>
      <c r="R483" s="22">
        <f>+K483*árak!$E$4+'ÖTE 2021'!L483*árak!$F$4+'ÖTE 2021'!M483*árak!$G$4+'ÖTE 2021'!N483*árak!$H$4+'ÖTE 2021'!O483*árak!$I$4+'ÖTE 2021'!P483*árak!$J$4+'ÖTE 2021'!Q483*árak!$K$4</f>
        <v>518923</v>
      </c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3"/>
      <c r="AF483" s="43"/>
      <c r="AG483" s="43"/>
      <c r="AH483" s="43"/>
      <c r="AI483" s="43"/>
      <c r="AJ483" s="43">
        <v>1</v>
      </c>
      <c r="AK483" s="43"/>
      <c r="AL483" s="43"/>
      <c r="AM483" s="43"/>
      <c r="AN483" s="43"/>
      <c r="AO483" s="23">
        <f>+S483*árak!$L$4+T483*árak!$M$4+U483*árak!$N$4+V483*árak!$O$4+W483*árak!$P$4+X483*árak!$Q$4+Y483*árak!$R$4+Z483*árak!$S$4+AA483*árak!$T$4+AB483*árak!$U$4+AC483*árak!$V$4+AD483*árak!$W$4+AE483*árak!$X$4+AF483*árak!$Y$4+AG483*árak!$Z$4+AH483*árak!$AA$4+AI483*árak!$AB$4+AJ483*árak!$AC$4+AK483*árak!$AD$4+AL483*árak!$AE$4+AM483*árak!$AF$4+AN483*árak!$AG$4</f>
        <v>27382</v>
      </c>
      <c r="AP483" s="28">
        <f t="shared" si="14"/>
        <v>546305</v>
      </c>
    </row>
    <row r="484" spans="1:42" ht="15.75">
      <c r="A484" s="40" t="s">
        <v>48</v>
      </c>
      <c r="B484" s="40" t="s">
        <v>1085</v>
      </c>
      <c r="C484" s="40" t="s">
        <v>1086</v>
      </c>
      <c r="D484" s="8" t="s">
        <v>35</v>
      </c>
      <c r="E484" s="28">
        <f t="shared" si="15"/>
        <v>451968</v>
      </c>
      <c r="F484" s="42"/>
      <c r="G484" s="42"/>
      <c r="H484" s="42"/>
      <c r="I484" s="42"/>
      <c r="J484" s="28">
        <f>F484*árak!$A$6+G484*árak!$B$6+H484*árak!$C$6+I484*árak!$D$6</f>
        <v>0</v>
      </c>
      <c r="K484" s="42"/>
      <c r="L484" s="42"/>
      <c r="M484" s="42"/>
      <c r="N484" s="42"/>
      <c r="O484" s="42">
        <v>2</v>
      </c>
      <c r="P484" s="42">
        <v>4</v>
      </c>
      <c r="Q484" s="42">
        <v>2</v>
      </c>
      <c r="R484" s="22">
        <f>+K484*árak!$E$4+'ÖTE 2021'!L484*árak!$F$4+'ÖTE 2021'!M484*árak!$G$4+'ÖTE 2021'!N484*árak!$H$4+'ÖTE 2021'!O484*árak!$I$4+'ÖTE 2021'!P484*árak!$J$4+'ÖTE 2021'!Q484*árak!$K$4</f>
        <v>451968</v>
      </c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23">
        <f>+S484*árak!$L$4+T484*árak!$M$4+U484*árak!$N$4+V484*árak!$O$4+W484*árak!$P$4+X484*árak!$Q$4+Y484*árak!$R$4+Z484*árak!$S$4+AA484*árak!$T$4+AB484*árak!$U$4+AC484*árak!$V$4+AD484*árak!$W$4+AE484*árak!$X$4+AF484*árak!$Y$4+AG484*árak!$Z$4+AH484*árak!$AA$4+AI484*árak!$AB$4+AJ484*árak!$AC$4+AK484*árak!$AD$4+AL484*árak!$AE$4+AM484*árak!$AF$4+AN484*árak!$AG$4</f>
        <v>0</v>
      </c>
      <c r="AP484" s="28">
        <f t="shared" si="14"/>
        <v>451968</v>
      </c>
    </row>
    <row r="485" spans="1:42" ht="15.75">
      <c r="A485" s="40" t="s">
        <v>48</v>
      </c>
      <c r="B485" s="40" t="s">
        <v>1087</v>
      </c>
      <c r="C485" s="40" t="s">
        <v>1088</v>
      </c>
      <c r="D485" s="8" t="s">
        <v>36</v>
      </c>
      <c r="E485" s="28">
        <f t="shared" si="15"/>
        <v>493395</v>
      </c>
      <c r="F485" s="42"/>
      <c r="G485" s="42"/>
      <c r="H485" s="42"/>
      <c r="I485" s="42"/>
      <c r="J485" s="28">
        <f>F485*árak!$A$6+G485*árak!$B$6+H485*árak!$C$6+I485*árak!$D$6</f>
        <v>0</v>
      </c>
      <c r="K485" s="42"/>
      <c r="L485" s="42"/>
      <c r="M485" s="42"/>
      <c r="N485" s="42"/>
      <c r="O485" s="42"/>
      <c r="P485" s="42"/>
      <c r="Q485" s="42"/>
      <c r="R485" s="22">
        <f>+K485*árak!$E$4+'ÖTE 2021'!L485*árak!$F$4+'ÖTE 2021'!M485*árak!$G$4+'ÖTE 2021'!N485*árak!$H$4+'ÖTE 2021'!O485*árak!$I$4+'ÖTE 2021'!P485*árak!$J$4+'ÖTE 2021'!Q485*árak!$K$4</f>
        <v>0</v>
      </c>
      <c r="S485" s="42">
        <v>1</v>
      </c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23">
        <f>+S485*árak!$L$4+T485*árak!$M$4+U485*árak!$N$4+V485*árak!$O$4+W485*árak!$P$4+X485*árak!$Q$4+Y485*árak!$R$4+Z485*árak!$S$4+AA485*árak!$T$4+AB485*árak!$U$4+AC485*árak!$V$4+AD485*árak!$W$4+AE485*árak!$X$4+AF485*árak!$Y$4+AG485*árak!$Z$4+AH485*árak!$AA$4+AI485*árak!$AB$4+AJ485*árak!$AC$4+AK485*árak!$AD$4+AL485*árak!$AE$4+AM485*árak!$AF$4+AN485*árak!$AG$4</f>
        <v>493395</v>
      </c>
      <c r="AP485" s="28">
        <f t="shared" si="14"/>
        <v>493395</v>
      </c>
    </row>
    <row r="486" spans="1:42" ht="15.75">
      <c r="A486" s="40" t="s">
        <v>48</v>
      </c>
      <c r="B486" s="40" t="s">
        <v>1089</v>
      </c>
      <c r="C486" s="40" t="s">
        <v>1090</v>
      </c>
      <c r="D486" s="8" t="s">
        <v>35</v>
      </c>
      <c r="E486" s="28">
        <f t="shared" si="15"/>
        <v>0</v>
      </c>
      <c r="F486" s="42"/>
      <c r="G486" s="42"/>
      <c r="H486" s="42"/>
      <c r="I486" s="42"/>
      <c r="J486" s="28">
        <f>F486*árak!$A$6+G486*árak!$B$6+H486*árak!$C$6+I486*árak!$D$6</f>
        <v>0</v>
      </c>
      <c r="K486" s="42"/>
      <c r="L486" s="42"/>
      <c r="M486" s="42"/>
      <c r="N486" s="42"/>
      <c r="O486" s="42"/>
      <c r="P486" s="42"/>
      <c r="Q486" s="42"/>
      <c r="R486" s="22">
        <f>+K486*árak!$E$4+'ÖTE 2021'!L486*árak!$F$4+'ÖTE 2021'!M486*árak!$G$4+'ÖTE 2021'!N486*árak!$H$4+'ÖTE 2021'!O486*árak!$I$4+'ÖTE 2021'!P486*árak!$J$4+'ÖTE 2021'!Q486*árak!$K$4</f>
        <v>0</v>
      </c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23">
        <f>+S486*árak!$L$4+T486*árak!$M$4+U486*árak!$N$4+V486*árak!$O$4+W486*árak!$P$4+X486*árak!$Q$4+Y486*árak!$R$4+Z486*árak!$S$4+AA486*árak!$T$4+AB486*árak!$U$4+AC486*árak!$V$4+AD486*árak!$W$4+AE486*árak!$X$4+AF486*árak!$Y$4+AG486*árak!$Z$4+AH486*árak!$AA$4+AI486*árak!$AB$4+AJ486*árak!$AC$4+AK486*árak!$AD$4+AL486*árak!$AE$4+AM486*árak!$AF$4+AN486*árak!$AG$4</f>
        <v>0</v>
      </c>
      <c r="AP486" s="28">
        <f t="shared" si="14"/>
        <v>0</v>
      </c>
    </row>
    <row r="487" spans="1:42" ht="15.75">
      <c r="A487" s="40" t="s">
        <v>48</v>
      </c>
      <c r="B487" s="40" t="s">
        <v>1091</v>
      </c>
      <c r="C487" s="40" t="s">
        <v>1092</v>
      </c>
      <c r="D487" s="8" t="s">
        <v>35</v>
      </c>
      <c r="E487" s="28">
        <f t="shared" si="15"/>
        <v>0</v>
      </c>
      <c r="F487" s="42"/>
      <c r="G487" s="42"/>
      <c r="H487" s="42"/>
      <c r="I487" s="42"/>
      <c r="J487" s="28">
        <f>F487*árak!$A$6+G487*árak!$B$6+H487*árak!$C$6+I487*árak!$D$6</f>
        <v>0</v>
      </c>
      <c r="K487" s="42"/>
      <c r="L487" s="42"/>
      <c r="M487" s="42"/>
      <c r="N487" s="42"/>
      <c r="O487" s="42"/>
      <c r="P487" s="42"/>
      <c r="Q487" s="42"/>
      <c r="R487" s="22">
        <f>+K487*árak!$E$4+'ÖTE 2021'!L487*árak!$F$4+'ÖTE 2021'!M487*árak!$G$4+'ÖTE 2021'!N487*árak!$H$4+'ÖTE 2021'!O487*árak!$I$4+'ÖTE 2021'!P487*árak!$J$4+'ÖTE 2021'!Q487*árak!$K$4</f>
        <v>0</v>
      </c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23">
        <f>+S487*árak!$L$4+T487*árak!$M$4+U487*árak!$N$4+V487*árak!$O$4+W487*árak!$P$4+X487*árak!$Q$4+Y487*árak!$R$4+Z487*árak!$S$4+AA487*árak!$T$4+AB487*árak!$U$4+AC487*árak!$V$4+AD487*árak!$W$4+AE487*árak!$X$4+AF487*árak!$Y$4+AG487*árak!$Z$4+AH487*árak!$AA$4+AI487*árak!$AB$4+AJ487*árak!$AC$4+AK487*árak!$AD$4+AL487*árak!$AE$4+AM487*árak!$AF$4+AN487*árak!$AG$4</f>
        <v>0</v>
      </c>
      <c r="AP487" s="28">
        <f t="shared" si="14"/>
        <v>0</v>
      </c>
    </row>
    <row r="488" spans="1:42" ht="15.75">
      <c r="A488" s="40" t="s">
        <v>48</v>
      </c>
      <c r="B488" s="40" t="s">
        <v>1093</v>
      </c>
      <c r="C488" s="40" t="s">
        <v>1094</v>
      </c>
      <c r="D488" s="8" t="s">
        <v>37</v>
      </c>
      <c r="E488" s="28">
        <f t="shared" si="15"/>
        <v>32208</v>
      </c>
      <c r="F488" s="42"/>
      <c r="G488" s="42"/>
      <c r="H488" s="42"/>
      <c r="I488" s="42"/>
      <c r="J488" s="28">
        <f>F488*árak!$A$6+G488*árak!$B$6+H488*árak!$C$6+I488*árak!$D$6</f>
        <v>0</v>
      </c>
      <c r="K488" s="42"/>
      <c r="L488" s="42"/>
      <c r="M488" s="42"/>
      <c r="N488" s="42"/>
      <c r="O488" s="42"/>
      <c r="P488" s="42"/>
      <c r="Q488" s="42"/>
      <c r="R488" s="22">
        <f>+K488*árak!$E$4+'ÖTE 2021'!L488*árak!$F$4+'ÖTE 2021'!M488*árak!$G$4+'ÖTE 2021'!N488*árak!$H$4+'ÖTE 2021'!O488*árak!$I$4+'ÖTE 2021'!P488*árak!$J$4+'ÖTE 2021'!Q488*árak!$K$4</f>
        <v>0</v>
      </c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3"/>
      <c r="AF488" s="43"/>
      <c r="AG488" s="43"/>
      <c r="AH488" s="43"/>
      <c r="AI488" s="43"/>
      <c r="AJ488" s="43">
        <v>1</v>
      </c>
      <c r="AK488" s="43">
        <v>2</v>
      </c>
      <c r="AL488" s="43"/>
      <c r="AM488" s="43"/>
      <c r="AN488" s="43"/>
      <c r="AO488" s="23">
        <f>+S488*árak!$L$4+T488*árak!$M$4+U488*árak!$N$4+V488*árak!$O$4+W488*árak!$P$4+X488*árak!$Q$4+Y488*árak!$R$4+Z488*árak!$S$4+AA488*árak!$T$4+AB488*árak!$U$4+AC488*árak!$V$4+AD488*árak!$W$4+AE488*árak!$X$4+AF488*árak!$Y$4+AG488*árak!$Z$4+AH488*árak!$AA$4+AI488*árak!$AB$4+AJ488*árak!$AC$4+AK488*árak!$AD$4+AL488*árak!$AE$4+AM488*árak!$AF$4+AN488*árak!$AG$4</f>
        <v>32208</v>
      </c>
      <c r="AP488" s="28">
        <f t="shared" si="14"/>
        <v>32208</v>
      </c>
    </row>
    <row r="489" spans="1:42" ht="15.75">
      <c r="A489" s="40" t="s">
        <v>48</v>
      </c>
      <c r="B489" s="40" t="s">
        <v>1095</v>
      </c>
      <c r="C489" s="40" t="s">
        <v>1096</v>
      </c>
      <c r="D489" s="8" t="s">
        <v>35</v>
      </c>
      <c r="E489" s="28">
        <f t="shared" si="15"/>
        <v>455448</v>
      </c>
      <c r="F489" s="42"/>
      <c r="G489" s="42"/>
      <c r="H489" s="42"/>
      <c r="I489" s="42"/>
      <c r="J489" s="28">
        <f>F489*árak!$A$6+G489*árak!$B$6+H489*árak!$C$6+I489*árak!$D$6</f>
        <v>0</v>
      </c>
      <c r="K489" s="42"/>
      <c r="L489" s="42"/>
      <c r="M489" s="42"/>
      <c r="N489" s="42"/>
      <c r="O489" s="42">
        <v>3</v>
      </c>
      <c r="P489" s="42"/>
      <c r="Q489" s="42">
        <v>3</v>
      </c>
      <c r="R489" s="22">
        <f>+K489*árak!$E$4+'ÖTE 2021'!L489*árak!$F$4+'ÖTE 2021'!M489*árak!$G$4+'ÖTE 2021'!N489*árak!$H$4+'ÖTE 2021'!O489*árak!$I$4+'ÖTE 2021'!P489*árak!$J$4+'ÖTE 2021'!Q489*árak!$K$4</f>
        <v>455448</v>
      </c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23">
        <f>+S489*árak!$L$4+T489*árak!$M$4+U489*árak!$N$4+V489*árak!$O$4+W489*árak!$P$4+X489*árak!$Q$4+Y489*árak!$R$4+Z489*árak!$S$4+AA489*árak!$T$4+AB489*árak!$U$4+AC489*árak!$V$4+AD489*árak!$W$4+AE489*árak!$X$4+AF489*árak!$Y$4+AG489*árak!$Z$4+AH489*árak!$AA$4+AI489*árak!$AB$4+AJ489*árak!$AC$4+AK489*árak!$AD$4+AL489*árak!$AE$4+AM489*árak!$AF$4+AN489*árak!$AG$4</f>
        <v>0</v>
      </c>
      <c r="AP489" s="28">
        <f t="shared" si="14"/>
        <v>455448</v>
      </c>
    </row>
    <row r="490" spans="1:42" ht="15.75">
      <c r="A490" s="40" t="s">
        <v>48</v>
      </c>
      <c r="B490" s="40" t="s">
        <v>1097</v>
      </c>
      <c r="C490" s="40" t="s">
        <v>1098</v>
      </c>
      <c r="D490" s="8" t="s">
        <v>35</v>
      </c>
      <c r="E490" s="28">
        <f t="shared" si="15"/>
        <v>0</v>
      </c>
      <c r="F490" s="42"/>
      <c r="G490" s="42"/>
      <c r="H490" s="42"/>
      <c r="I490" s="42"/>
      <c r="J490" s="28">
        <f>F490*árak!$A$6+G490*árak!$B$6+H490*árak!$C$6+I490*árak!$D$6</f>
        <v>0</v>
      </c>
      <c r="K490" s="42"/>
      <c r="L490" s="42"/>
      <c r="M490" s="42"/>
      <c r="N490" s="42"/>
      <c r="O490" s="42"/>
      <c r="P490" s="42"/>
      <c r="Q490" s="42"/>
      <c r="R490" s="22">
        <f>+K490*árak!$E$4+'ÖTE 2021'!L490*árak!$F$4+'ÖTE 2021'!M490*árak!$G$4+'ÖTE 2021'!N490*árak!$H$4+'ÖTE 2021'!O490*árak!$I$4+'ÖTE 2021'!P490*árak!$J$4+'ÖTE 2021'!Q490*árak!$K$4</f>
        <v>0</v>
      </c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23">
        <f>+S490*árak!$L$4+T490*árak!$M$4+U490*árak!$N$4+V490*árak!$O$4+W490*árak!$P$4+X490*árak!$Q$4+Y490*árak!$R$4+Z490*árak!$S$4+AA490*árak!$T$4+AB490*árak!$U$4+AC490*árak!$V$4+AD490*árak!$W$4+AE490*árak!$X$4+AF490*árak!$Y$4+AG490*árak!$Z$4+AH490*árak!$AA$4+AI490*árak!$AB$4+AJ490*árak!$AC$4+AK490*árak!$AD$4+AL490*árak!$AE$4+AM490*árak!$AF$4+AN490*árak!$AG$4</f>
        <v>0</v>
      </c>
      <c r="AP490" s="28">
        <f t="shared" si="14"/>
        <v>0</v>
      </c>
    </row>
    <row r="491" spans="1:42" ht="15.75">
      <c r="A491" s="40" t="s">
        <v>48</v>
      </c>
      <c r="B491" s="40" t="s">
        <v>1099</v>
      </c>
      <c r="C491" s="40" t="s">
        <v>1100</v>
      </c>
      <c r="D491" s="8" t="s">
        <v>37</v>
      </c>
      <c r="E491" s="28">
        <f t="shared" si="15"/>
        <v>248489</v>
      </c>
      <c r="F491" s="42"/>
      <c r="G491" s="42"/>
      <c r="H491" s="42"/>
      <c r="I491" s="42"/>
      <c r="J491" s="28">
        <f>F491*árak!$A$6+G491*árak!$B$6+H491*árak!$C$6+I491*árak!$D$6</f>
        <v>0</v>
      </c>
      <c r="K491" s="42"/>
      <c r="L491" s="42"/>
      <c r="M491" s="42">
        <v>2</v>
      </c>
      <c r="N491" s="42"/>
      <c r="O491" s="42">
        <v>2</v>
      </c>
      <c r="P491" s="42">
        <v>1</v>
      </c>
      <c r="Q491" s="42"/>
      <c r="R491" s="22">
        <f>+K491*árak!$E$4+'ÖTE 2021'!L491*árak!$F$4+'ÖTE 2021'!M491*árak!$G$4+'ÖTE 2021'!N491*árak!$H$4+'ÖTE 2021'!O491*árak!$I$4+'ÖTE 2021'!P491*árak!$J$4+'ÖTE 2021'!Q491*árak!$K$4</f>
        <v>212090</v>
      </c>
      <c r="S491" s="42"/>
      <c r="T491" s="42"/>
      <c r="U491" s="42"/>
      <c r="V491" s="42"/>
      <c r="W491" s="42"/>
      <c r="X491" s="42"/>
      <c r="Y491" s="42"/>
      <c r="Z491" s="42"/>
      <c r="AA491" s="42">
        <v>1</v>
      </c>
      <c r="AB491" s="42"/>
      <c r="AC491" s="42"/>
      <c r="AD491" s="42"/>
      <c r="AE491" s="43"/>
      <c r="AF491" s="43"/>
      <c r="AG491" s="43">
        <v>1</v>
      </c>
      <c r="AH491" s="43"/>
      <c r="AI491" s="43">
        <v>1</v>
      </c>
      <c r="AJ491" s="43">
        <v>1</v>
      </c>
      <c r="AK491" s="43"/>
      <c r="AL491" s="43"/>
      <c r="AM491" s="43"/>
      <c r="AN491" s="43"/>
      <c r="AO491" s="23">
        <f>+S491*árak!$L$4+T491*árak!$M$4+U491*árak!$N$4+V491*árak!$O$4+W491*árak!$P$4+X491*árak!$Q$4+Y491*árak!$R$4+Z491*árak!$S$4+AA491*árak!$T$4+AB491*árak!$U$4+AC491*árak!$V$4+AD491*árak!$W$4+AE491*árak!$X$4+AF491*árak!$Y$4+AG491*árak!$Z$4+AH491*árak!$AA$4+AI491*árak!$AB$4+AJ491*árak!$AC$4+AK491*árak!$AD$4+AL491*árak!$AE$4+AM491*árak!$AF$4+AN491*árak!$AG$4</f>
        <v>36399</v>
      </c>
      <c r="AP491" s="28">
        <f t="shared" si="14"/>
        <v>248489</v>
      </c>
    </row>
    <row r="492" spans="1:42" ht="15.75">
      <c r="A492" s="40" t="s">
        <v>48</v>
      </c>
      <c r="B492" s="40" t="s">
        <v>1101</v>
      </c>
      <c r="C492" s="40" t="s">
        <v>1102</v>
      </c>
      <c r="D492" s="8" t="s">
        <v>37</v>
      </c>
      <c r="E492" s="28">
        <f t="shared" si="15"/>
        <v>91328</v>
      </c>
      <c r="F492" s="42"/>
      <c r="G492" s="42"/>
      <c r="H492" s="42"/>
      <c r="I492" s="42"/>
      <c r="J492" s="28">
        <f>F492*árak!$A$6+G492*árak!$B$6+H492*árak!$C$6+I492*árak!$D$6</f>
        <v>0</v>
      </c>
      <c r="K492" s="42"/>
      <c r="L492" s="42"/>
      <c r="M492" s="42"/>
      <c r="N492" s="42"/>
      <c r="O492" s="42"/>
      <c r="P492" s="42"/>
      <c r="Q492" s="42"/>
      <c r="R492" s="22">
        <f>+K492*árak!$E$4+'ÖTE 2021'!L492*árak!$F$4+'ÖTE 2021'!M492*árak!$G$4+'ÖTE 2021'!N492*árak!$H$4+'ÖTE 2021'!O492*árak!$I$4+'ÖTE 2021'!P492*árak!$J$4+'ÖTE 2021'!Q492*árak!$K$4</f>
        <v>0</v>
      </c>
      <c r="S492" s="42"/>
      <c r="T492" s="42"/>
      <c r="U492" s="42"/>
      <c r="V492" s="42"/>
      <c r="W492" s="42"/>
      <c r="X492" s="42"/>
      <c r="Y492" s="42"/>
      <c r="Z492" s="42"/>
      <c r="AA492" s="42"/>
      <c r="AB492" s="42">
        <v>2</v>
      </c>
      <c r="AC492" s="42"/>
      <c r="AD492" s="42">
        <v>1</v>
      </c>
      <c r="AE492" s="43"/>
      <c r="AF492" s="43"/>
      <c r="AG492" s="43"/>
      <c r="AH492" s="43">
        <v>2</v>
      </c>
      <c r="AI492" s="43">
        <v>2</v>
      </c>
      <c r="AJ492" s="43"/>
      <c r="AK492" s="43">
        <v>5</v>
      </c>
      <c r="AL492" s="43">
        <v>1</v>
      </c>
      <c r="AM492" s="43">
        <v>2</v>
      </c>
      <c r="AN492" s="43">
        <v>1</v>
      </c>
      <c r="AO492" s="23">
        <f>+S492*árak!$L$4+T492*árak!$M$4+U492*árak!$N$4+V492*árak!$O$4+W492*árak!$P$4+X492*árak!$Q$4+Y492*árak!$R$4+Z492*árak!$S$4+AA492*árak!$T$4+AB492*árak!$U$4+AC492*árak!$V$4+AD492*árak!$W$4+AE492*árak!$X$4+AF492*árak!$Y$4+AG492*árak!$Z$4+AH492*árak!$AA$4+AI492*árak!$AB$4+AJ492*árak!$AC$4+AK492*árak!$AD$4+AL492*árak!$AE$4+AM492*árak!$AF$4+AN492*árak!$AG$4</f>
        <v>91328</v>
      </c>
      <c r="AP492" s="28">
        <f t="shared" si="14"/>
        <v>91328</v>
      </c>
    </row>
    <row r="493" spans="1:42" ht="15.75">
      <c r="A493" s="40" t="s">
        <v>48</v>
      </c>
      <c r="B493" s="40" t="s">
        <v>1103</v>
      </c>
      <c r="C493" s="40" t="s">
        <v>48</v>
      </c>
      <c r="D493" s="8" t="s">
        <v>37</v>
      </c>
      <c r="E493" s="28">
        <f t="shared" si="15"/>
        <v>0</v>
      </c>
      <c r="F493" s="42"/>
      <c r="G493" s="42"/>
      <c r="H493" s="42"/>
      <c r="I493" s="42"/>
      <c r="J493" s="28">
        <f>F493*árak!$A$6+G493*árak!$B$6+H493*árak!$C$6+I493*árak!$D$6</f>
        <v>0</v>
      </c>
      <c r="K493" s="42"/>
      <c r="L493" s="42"/>
      <c r="M493" s="42"/>
      <c r="N493" s="42"/>
      <c r="O493" s="42"/>
      <c r="P493" s="42"/>
      <c r="Q493" s="42"/>
      <c r="R493" s="22">
        <f>+K493*árak!$E$4+'ÖTE 2021'!L493*árak!$F$4+'ÖTE 2021'!M493*árak!$G$4+'ÖTE 2021'!N493*árak!$H$4+'ÖTE 2021'!O493*árak!$I$4+'ÖTE 2021'!P493*árak!$J$4+'ÖTE 2021'!Q493*árak!$K$4</f>
        <v>0</v>
      </c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23">
        <f>+S493*árak!$L$4+T493*árak!$M$4+U493*árak!$N$4+V493*árak!$O$4+W493*árak!$P$4+X493*árak!$Q$4+Y493*árak!$R$4+Z493*árak!$S$4+AA493*árak!$T$4+AB493*árak!$U$4+AC493*árak!$V$4+AD493*árak!$W$4+AE493*árak!$X$4+AF493*árak!$Y$4+AG493*árak!$Z$4+AH493*árak!$AA$4+AI493*árak!$AB$4+AJ493*árak!$AC$4+AK493*árak!$AD$4+AL493*árak!$AE$4+AM493*árak!$AF$4+AN493*árak!$AG$4</f>
        <v>0</v>
      </c>
      <c r="AP493" s="28">
        <f t="shared" si="14"/>
        <v>0</v>
      </c>
    </row>
    <row r="494" spans="1:42" ht="15.75">
      <c r="A494" s="40" t="s">
        <v>49</v>
      </c>
      <c r="B494" s="40" t="s">
        <v>1136</v>
      </c>
      <c r="C494" s="40" t="s">
        <v>1137</v>
      </c>
      <c r="D494" s="8" t="s">
        <v>35</v>
      </c>
      <c r="E494" s="28">
        <f t="shared" si="15"/>
        <v>128778</v>
      </c>
      <c r="F494" s="42"/>
      <c r="G494" s="42"/>
      <c r="H494" s="42"/>
      <c r="I494" s="42"/>
      <c r="J494" s="28">
        <f>F494*árak!$A$6+G494*árak!$B$6+H494*árak!$C$6+I494*árak!$D$6</f>
        <v>0</v>
      </c>
      <c r="K494" s="42"/>
      <c r="L494" s="42"/>
      <c r="M494" s="42"/>
      <c r="N494" s="42"/>
      <c r="O494" s="42">
        <v>1</v>
      </c>
      <c r="P494" s="42">
        <v>2</v>
      </c>
      <c r="Q494" s="42"/>
      <c r="R494" s="22">
        <f>+K494*árak!$E$4+'ÖTE 2021'!L494*árak!$F$4+'ÖTE 2021'!M494*árak!$G$4+'ÖTE 2021'!N494*árak!$H$4+'ÖTE 2021'!O494*árak!$I$4+'ÖTE 2021'!P494*árak!$J$4+'ÖTE 2021'!Q494*árak!$K$4</f>
        <v>128778</v>
      </c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23">
        <f>+S494*árak!$L$4+T494*árak!$M$4+U494*árak!$N$4+V494*árak!$O$4+W494*árak!$P$4+X494*árak!$Q$4+Y494*árak!$R$4+Z494*árak!$S$4+AA494*árak!$T$4+AB494*árak!$U$4+AC494*árak!$V$4+AD494*árak!$W$4+AE494*árak!$X$4+AF494*árak!$Y$4+AG494*árak!$Z$4+AH494*árak!$AA$4+AI494*árak!$AB$4+AJ494*árak!$AC$4+AK494*árak!$AD$4+AL494*árak!$AE$4+AM494*árak!$AF$4+AN494*árak!$AG$4</f>
        <v>0</v>
      </c>
      <c r="AP494" s="28">
        <f t="shared" si="14"/>
        <v>128778</v>
      </c>
    </row>
    <row r="495" spans="1:42" ht="15.75">
      <c r="A495" s="40" t="s">
        <v>49</v>
      </c>
      <c r="B495" s="40" t="s">
        <v>1166</v>
      </c>
      <c r="C495" s="40" t="s">
        <v>1167</v>
      </c>
      <c r="D495" s="8" t="s">
        <v>36</v>
      </c>
      <c r="E495" s="28">
        <f t="shared" si="15"/>
        <v>493903</v>
      </c>
      <c r="F495" s="42"/>
      <c r="G495" s="42"/>
      <c r="H495" s="42"/>
      <c r="I495" s="42"/>
      <c r="J495" s="28">
        <f>F495*árak!$A$6+G495*árak!$B$6+H495*árak!$C$6+I495*árak!$D$6</f>
        <v>0</v>
      </c>
      <c r="K495" s="42"/>
      <c r="L495" s="42"/>
      <c r="M495" s="42"/>
      <c r="N495" s="42"/>
      <c r="O495" s="42"/>
      <c r="P495" s="42"/>
      <c r="Q495" s="42"/>
      <c r="R495" s="22">
        <f>+K495*árak!$E$4+'ÖTE 2021'!L495*árak!$F$4+'ÖTE 2021'!M495*árak!$G$4+'ÖTE 2021'!N495*árak!$H$4+'ÖTE 2021'!O495*árak!$I$4+'ÖTE 2021'!P495*árak!$J$4+'ÖTE 2021'!Q495*árak!$K$4</f>
        <v>0</v>
      </c>
      <c r="S495" s="42"/>
      <c r="T495" s="42"/>
      <c r="U495" s="42"/>
      <c r="V495" s="42"/>
      <c r="W495" s="42">
        <v>1</v>
      </c>
      <c r="X495" s="42"/>
      <c r="Y495" s="42"/>
      <c r="Z495" s="42"/>
      <c r="AA495" s="42"/>
      <c r="AB495" s="42"/>
      <c r="AC495" s="42"/>
      <c r="AD495" s="42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23">
        <f>+S495*árak!$L$4+T495*árak!$M$4+U495*árak!$N$4+V495*árak!$O$4+W495*árak!$P$4+X495*árak!$Q$4+Y495*árak!$R$4+Z495*árak!$S$4+AA495*árak!$T$4+AB495*árak!$U$4+AC495*árak!$V$4+AD495*árak!$W$4+AE495*árak!$X$4+AF495*árak!$Y$4+AG495*árak!$Z$4+AH495*árak!$AA$4+AI495*árak!$AB$4+AJ495*árak!$AC$4+AK495*árak!$AD$4+AL495*árak!$AE$4+AM495*árak!$AF$4+AN495*árak!$AG$4</f>
        <v>493903</v>
      </c>
      <c r="AP495" s="28">
        <f t="shared" si="14"/>
        <v>493903</v>
      </c>
    </row>
    <row r="496" spans="1:42" ht="15.75">
      <c r="A496" s="40" t="s">
        <v>49</v>
      </c>
      <c r="B496" s="40" t="s">
        <v>1239</v>
      </c>
      <c r="C496" s="40" t="s">
        <v>1240</v>
      </c>
      <c r="D496" s="8" t="s">
        <v>36</v>
      </c>
      <c r="E496" s="28">
        <f t="shared" si="15"/>
        <v>535686</v>
      </c>
      <c r="F496" s="42"/>
      <c r="G496" s="42"/>
      <c r="H496" s="42"/>
      <c r="I496" s="42"/>
      <c r="J496" s="28">
        <f>F496*árak!$A$6+G496*árak!$B$6+H496*árak!$C$6+I496*árak!$D$6</f>
        <v>0</v>
      </c>
      <c r="K496" s="42"/>
      <c r="L496" s="42"/>
      <c r="M496" s="42"/>
      <c r="N496" s="42"/>
      <c r="O496" s="42"/>
      <c r="P496" s="42"/>
      <c r="Q496" s="42"/>
      <c r="R496" s="22">
        <f>+K496*árak!$E$4+'ÖTE 2021'!L496*árak!$F$4+'ÖTE 2021'!M496*árak!$G$4+'ÖTE 2021'!N496*árak!$H$4+'ÖTE 2021'!O496*árak!$I$4+'ÖTE 2021'!P496*árak!$J$4+'ÖTE 2021'!Q496*árak!$K$4</f>
        <v>0</v>
      </c>
      <c r="S496" s="42"/>
      <c r="T496" s="42"/>
      <c r="U496" s="42"/>
      <c r="V496" s="42"/>
      <c r="W496" s="42"/>
      <c r="X496" s="42">
        <v>1</v>
      </c>
      <c r="Y496" s="42"/>
      <c r="Z496" s="42"/>
      <c r="AA496" s="42"/>
      <c r="AB496" s="42"/>
      <c r="AC496" s="42"/>
      <c r="AD496" s="42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23">
        <f>+S496*árak!$L$4+T496*árak!$M$4+U496*árak!$N$4+V496*árak!$O$4+W496*árak!$P$4+X496*árak!$Q$4+Y496*árak!$R$4+Z496*árak!$S$4+AA496*árak!$T$4+AB496*árak!$U$4+AC496*árak!$V$4+AD496*árak!$W$4+AE496*árak!$X$4+AF496*árak!$Y$4+AG496*árak!$Z$4+AH496*árak!$AA$4+AI496*árak!$AB$4+AJ496*árak!$AC$4+AK496*árak!$AD$4+AL496*árak!$AE$4+AM496*árak!$AF$4+AN496*árak!$AG$4</f>
        <v>535686</v>
      </c>
      <c r="AP496" s="28">
        <f t="shared" si="14"/>
        <v>535686</v>
      </c>
    </row>
    <row r="497" spans="1:42" ht="15.75">
      <c r="A497" s="40" t="s">
        <v>49</v>
      </c>
      <c r="B497" s="40" t="s">
        <v>1196</v>
      </c>
      <c r="C497" s="40" t="s">
        <v>1163</v>
      </c>
      <c r="D497" s="8" t="s">
        <v>35</v>
      </c>
      <c r="E497" s="28">
        <f t="shared" si="15"/>
        <v>929056</v>
      </c>
      <c r="F497" s="42"/>
      <c r="G497" s="42"/>
      <c r="H497" s="42"/>
      <c r="I497" s="42"/>
      <c r="J497" s="28">
        <f>F497*árak!$A$6+G497*árak!$B$6+H497*árak!$C$6+I497*árak!$D$6</f>
        <v>0</v>
      </c>
      <c r="K497" s="42"/>
      <c r="L497" s="42"/>
      <c r="M497" s="42">
        <v>1</v>
      </c>
      <c r="N497" s="42">
        <v>2</v>
      </c>
      <c r="O497" s="42">
        <v>1</v>
      </c>
      <c r="P497" s="42">
        <v>1</v>
      </c>
      <c r="Q497" s="42">
        <v>1</v>
      </c>
      <c r="R497" s="22">
        <f>+K497*árak!$E$4+'ÖTE 2021'!L497*árak!$F$4+'ÖTE 2021'!M497*árak!$G$4+'ÖTE 2021'!N497*árak!$H$4+'ÖTE 2021'!O497*árak!$I$4+'ÖTE 2021'!P497*árak!$J$4+'ÖTE 2021'!Q497*árak!$K$4</f>
        <v>877113</v>
      </c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3"/>
      <c r="AF497" s="43">
        <v>1</v>
      </c>
      <c r="AG497" s="43"/>
      <c r="AH497" s="43"/>
      <c r="AI497" s="43">
        <v>5</v>
      </c>
      <c r="AJ497" s="43"/>
      <c r="AK497" s="43"/>
      <c r="AL497" s="43"/>
      <c r="AM497" s="43">
        <v>4</v>
      </c>
      <c r="AN497" s="43"/>
      <c r="AO497" s="23">
        <f>+S497*árak!$L$4+T497*árak!$M$4+U497*árak!$N$4+V497*árak!$O$4+W497*árak!$P$4+X497*árak!$Q$4+Y497*árak!$R$4+Z497*árak!$S$4+AA497*árak!$T$4+AB497*árak!$U$4+AC497*árak!$V$4+AD497*árak!$W$4+AE497*árak!$X$4+AF497*árak!$Y$4+AG497*árak!$Z$4+AH497*árak!$AA$4+AI497*árak!$AB$4+AJ497*árak!$AC$4+AK497*árak!$AD$4+AL497*árak!$AE$4+AM497*árak!$AF$4+AN497*árak!$AG$4</f>
        <v>51943</v>
      </c>
      <c r="AP497" s="28">
        <f t="shared" si="14"/>
        <v>929056</v>
      </c>
    </row>
    <row r="498" spans="1:42" ht="15.75">
      <c r="A498" s="40" t="s">
        <v>49</v>
      </c>
      <c r="B498" s="40" t="s">
        <v>1106</v>
      </c>
      <c r="C498" s="40" t="s">
        <v>1107</v>
      </c>
      <c r="D498" s="8" t="s">
        <v>35</v>
      </c>
      <c r="E498" s="28">
        <f t="shared" si="15"/>
        <v>935914</v>
      </c>
      <c r="F498" s="42"/>
      <c r="G498" s="42"/>
      <c r="H498" s="42"/>
      <c r="I498" s="42"/>
      <c r="J498" s="28">
        <f>F498*árak!$A$6+G498*árak!$B$6+H498*árak!$C$6+I498*árak!$D$6</f>
        <v>0</v>
      </c>
      <c r="K498" s="42"/>
      <c r="L498" s="42"/>
      <c r="M498" s="42"/>
      <c r="N498" s="42">
        <v>2</v>
      </c>
      <c r="O498" s="42">
        <v>2</v>
      </c>
      <c r="P498" s="42">
        <v>2</v>
      </c>
      <c r="Q498" s="42">
        <v>1</v>
      </c>
      <c r="R498" s="22">
        <f>+K498*árak!$E$4+'ÖTE 2021'!L498*árak!$F$4+'ÖTE 2021'!M498*árak!$G$4+'ÖTE 2021'!N498*árak!$H$4+'ÖTE 2021'!O498*árak!$I$4+'ÖTE 2021'!P498*árak!$J$4+'ÖTE 2021'!Q498*árak!$K$4</f>
        <v>935914</v>
      </c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23">
        <f>+S498*árak!$L$4+T498*árak!$M$4+U498*árak!$N$4+V498*árak!$O$4+W498*árak!$P$4+X498*árak!$Q$4+Y498*árak!$R$4+Z498*árak!$S$4+AA498*árak!$T$4+AB498*árak!$U$4+AC498*árak!$V$4+AD498*árak!$W$4+AE498*árak!$X$4+AF498*árak!$Y$4+AG498*árak!$Z$4+AH498*árak!$AA$4+AI498*árak!$AB$4+AJ498*árak!$AC$4+AK498*árak!$AD$4+AL498*árak!$AE$4+AM498*árak!$AF$4+AN498*árak!$AG$4</f>
        <v>0</v>
      </c>
      <c r="AP498" s="28">
        <f t="shared" si="14"/>
        <v>935914</v>
      </c>
    </row>
    <row r="499" spans="1:42" ht="15.75">
      <c r="A499" s="40" t="s">
        <v>49</v>
      </c>
      <c r="B499" s="40" t="s">
        <v>1108</v>
      </c>
      <c r="C499" s="40" t="s">
        <v>1109</v>
      </c>
      <c r="D499" s="8" t="s">
        <v>35</v>
      </c>
      <c r="E499" s="28">
        <f t="shared" si="15"/>
        <v>0</v>
      </c>
      <c r="F499" s="42"/>
      <c r="G499" s="42"/>
      <c r="H499" s="42"/>
      <c r="I499" s="42"/>
      <c r="J499" s="28">
        <f>F499*árak!$A$6+G499*árak!$B$6+H499*árak!$C$6+I499*árak!$D$6</f>
        <v>0</v>
      </c>
      <c r="K499" s="42"/>
      <c r="L499" s="42"/>
      <c r="M499" s="42"/>
      <c r="N499" s="42"/>
      <c r="O499" s="42"/>
      <c r="P499" s="42"/>
      <c r="Q499" s="42"/>
      <c r="R499" s="22">
        <f>+K499*árak!$E$4+'ÖTE 2021'!L499*árak!$F$4+'ÖTE 2021'!M499*árak!$G$4+'ÖTE 2021'!N499*árak!$H$4+'ÖTE 2021'!O499*árak!$I$4+'ÖTE 2021'!P499*árak!$J$4+'ÖTE 2021'!Q499*árak!$K$4</f>
        <v>0</v>
      </c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23">
        <f>+S499*árak!$L$4+T499*árak!$M$4+U499*árak!$N$4+V499*árak!$O$4+W499*árak!$P$4+X499*árak!$Q$4+Y499*árak!$R$4+Z499*árak!$S$4+AA499*árak!$T$4+AB499*árak!$U$4+AC499*árak!$V$4+AD499*árak!$W$4+AE499*árak!$X$4+AF499*árak!$Y$4+AG499*árak!$Z$4+AH499*árak!$AA$4+AI499*árak!$AB$4+AJ499*árak!$AC$4+AK499*árak!$AD$4+AL499*árak!$AE$4+AM499*árak!$AF$4+AN499*árak!$AG$4</f>
        <v>0</v>
      </c>
      <c r="AP499" s="28">
        <f t="shared" si="14"/>
        <v>0</v>
      </c>
    </row>
    <row r="500" spans="1:42" ht="15.75">
      <c r="A500" s="40" t="s">
        <v>49</v>
      </c>
      <c r="B500" s="40" t="s">
        <v>1110</v>
      </c>
      <c r="C500" s="40" t="s">
        <v>1111</v>
      </c>
      <c r="D500" s="8" t="s">
        <v>35</v>
      </c>
      <c r="E500" s="28">
        <f t="shared" si="15"/>
        <v>0</v>
      </c>
      <c r="F500" s="42"/>
      <c r="G500" s="42"/>
      <c r="H500" s="42"/>
      <c r="I500" s="42"/>
      <c r="J500" s="28">
        <f>F500*árak!$A$6+G500*árak!$B$6+H500*árak!$C$6+I500*árak!$D$6</f>
        <v>0</v>
      </c>
      <c r="K500" s="42"/>
      <c r="L500" s="42"/>
      <c r="M500" s="42"/>
      <c r="N500" s="42"/>
      <c r="O500" s="42"/>
      <c r="P500" s="42"/>
      <c r="Q500" s="42"/>
      <c r="R500" s="22">
        <f>+K500*árak!$E$4+'ÖTE 2021'!L500*árak!$F$4+'ÖTE 2021'!M500*árak!$G$4+'ÖTE 2021'!N500*árak!$H$4+'ÖTE 2021'!O500*árak!$I$4+'ÖTE 2021'!P500*árak!$J$4+'ÖTE 2021'!Q500*árak!$K$4</f>
        <v>0</v>
      </c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23">
        <f>+S500*árak!$L$4+T500*árak!$M$4+U500*árak!$N$4+V500*árak!$O$4+W500*árak!$P$4+X500*árak!$Q$4+Y500*árak!$R$4+Z500*árak!$S$4+AA500*árak!$T$4+AB500*árak!$U$4+AC500*árak!$V$4+AD500*árak!$W$4+AE500*árak!$X$4+AF500*árak!$Y$4+AG500*árak!$Z$4+AH500*árak!$AA$4+AI500*árak!$AB$4+AJ500*árak!$AC$4+AK500*árak!$AD$4+AL500*árak!$AE$4+AM500*árak!$AF$4+AN500*árak!$AG$4</f>
        <v>0</v>
      </c>
      <c r="AP500" s="28">
        <f t="shared" si="14"/>
        <v>0</v>
      </c>
    </row>
    <row r="501" spans="1:42" ht="15.75">
      <c r="A501" s="40" t="s">
        <v>49</v>
      </c>
      <c r="B501" s="40" t="s">
        <v>1112</v>
      </c>
      <c r="C501" s="40" t="s">
        <v>1113</v>
      </c>
      <c r="D501" s="8" t="s">
        <v>35</v>
      </c>
      <c r="E501" s="28">
        <f t="shared" si="15"/>
        <v>336677</v>
      </c>
      <c r="F501" s="42"/>
      <c r="G501" s="42"/>
      <c r="H501" s="42"/>
      <c r="I501" s="42"/>
      <c r="J501" s="28">
        <f>F501*árak!$A$6+G501*árak!$B$6+H501*árak!$C$6+I501*árak!$D$6</f>
        <v>0</v>
      </c>
      <c r="K501" s="42"/>
      <c r="L501" s="42"/>
      <c r="M501" s="42">
        <v>3</v>
      </c>
      <c r="N501" s="42"/>
      <c r="O501" s="42">
        <v>3</v>
      </c>
      <c r="P501" s="42">
        <v>2</v>
      </c>
      <c r="Q501" s="42"/>
      <c r="R501" s="22">
        <f>+K501*árak!$E$4+'ÖTE 2021'!L501*árak!$F$4+'ÖTE 2021'!M501*árak!$G$4+'ÖTE 2021'!N501*árak!$H$4+'ÖTE 2021'!O501*árak!$I$4+'ÖTE 2021'!P501*árak!$J$4+'ÖTE 2021'!Q501*árak!$K$4</f>
        <v>336677</v>
      </c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23">
        <f>+S501*árak!$L$4+T501*árak!$M$4+U501*árak!$N$4+V501*árak!$O$4+W501*árak!$P$4+X501*árak!$Q$4+Y501*árak!$R$4+Z501*árak!$S$4+AA501*árak!$T$4+AB501*árak!$U$4+AC501*árak!$V$4+AD501*árak!$W$4+AE501*árak!$X$4+AF501*árak!$Y$4+AG501*árak!$Z$4+AH501*árak!$AA$4+AI501*árak!$AB$4+AJ501*árak!$AC$4+AK501*árak!$AD$4+AL501*árak!$AE$4+AM501*árak!$AF$4+AN501*árak!$AG$4</f>
        <v>0</v>
      </c>
      <c r="AP501" s="28">
        <f t="shared" si="14"/>
        <v>336677</v>
      </c>
    </row>
    <row r="502" spans="1:42" ht="15.75">
      <c r="A502" s="40" t="s">
        <v>49</v>
      </c>
      <c r="B502" s="40" t="s">
        <v>1114</v>
      </c>
      <c r="C502" s="40" t="s">
        <v>1115</v>
      </c>
      <c r="D502" s="8" t="s">
        <v>35</v>
      </c>
      <c r="E502" s="28">
        <f t="shared" si="15"/>
        <v>724805</v>
      </c>
      <c r="F502" s="42"/>
      <c r="G502" s="42"/>
      <c r="H502" s="42"/>
      <c r="I502" s="42"/>
      <c r="J502" s="28">
        <f>F502*árak!$A$6+G502*árak!$B$6+H502*árak!$C$6+I502*árak!$D$6</f>
        <v>0</v>
      </c>
      <c r="K502" s="42"/>
      <c r="L502" s="42"/>
      <c r="M502" s="42">
        <v>2</v>
      </c>
      <c r="N502" s="42"/>
      <c r="O502" s="42">
        <v>2</v>
      </c>
      <c r="P502" s="42"/>
      <c r="Q502" s="42">
        <v>5</v>
      </c>
      <c r="R502" s="22">
        <f>+K502*árak!$E$4+'ÖTE 2021'!L502*árak!$F$4+'ÖTE 2021'!M502*árak!$G$4+'ÖTE 2021'!N502*árak!$H$4+'ÖTE 2021'!O502*árak!$I$4+'ÖTE 2021'!P502*árak!$J$4+'ÖTE 2021'!Q502*árak!$K$4</f>
        <v>661036</v>
      </c>
      <c r="S502" s="42"/>
      <c r="T502" s="42"/>
      <c r="U502" s="42"/>
      <c r="V502" s="42"/>
      <c r="W502" s="42"/>
      <c r="X502" s="42"/>
      <c r="Y502" s="42"/>
      <c r="Z502" s="42"/>
      <c r="AA502" s="42"/>
      <c r="AB502" s="42">
        <v>2</v>
      </c>
      <c r="AC502" s="42"/>
      <c r="AD502" s="42"/>
      <c r="AE502" s="43">
        <v>1</v>
      </c>
      <c r="AF502" s="43">
        <v>1</v>
      </c>
      <c r="AG502" s="43"/>
      <c r="AH502" s="43"/>
      <c r="AI502" s="43"/>
      <c r="AJ502" s="43"/>
      <c r="AK502" s="43"/>
      <c r="AL502" s="43"/>
      <c r="AM502" s="43">
        <v>2</v>
      </c>
      <c r="AN502" s="43">
        <v>1</v>
      </c>
      <c r="AO502" s="23">
        <f>+S502*árak!$L$4+T502*árak!$M$4+U502*árak!$N$4+V502*árak!$O$4+W502*árak!$P$4+X502*árak!$Q$4+Y502*árak!$R$4+Z502*árak!$S$4+AA502*árak!$T$4+AB502*árak!$U$4+AC502*árak!$V$4+AD502*árak!$W$4+AE502*árak!$X$4+AF502*árak!$Y$4+AG502*árak!$Z$4+AH502*árak!$AA$4+AI502*árak!$AB$4+AJ502*árak!$AC$4+AK502*árak!$AD$4+AL502*árak!$AE$4+AM502*árak!$AF$4+AN502*árak!$AG$4</f>
        <v>63769</v>
      </c>
      <c r="AP502" s="28">
        <f t="shared" si="14"/>
        <v>724805</v>
      </c>
    </row>
    <row r="503" spans="1:42" ht="15.75">
      <c r="A503" s="40" t="s">
        <v>49</v>
      </c>
      <c r="B503" s="40" t="s">
        <v>1116</v>
      </c>
      <c r="C503" s="40" t="s">
        <v>1117</v>
      </c>
      <c r="D503" s="8" t="s">
        <v>36</v>
      </c>
      <c r="E503" s="28">
        <f t="shared" si="15"/>
        <v>0</v>
      </c>
      <c r="F503" s="42"/>
      <c r="G503" s="42"/>
      <c r="H503" s="42"/>
      <c r="I503" s="42"/>
      <c r="J503" s="28">
        <f>F503*árak!$A$6+G503*árak!$B$6+H503*árak!$C$6+I503*árak!$D$6</f>
        <v>0</v>
      </c>
      <c r="K503" s="42"/>
      <c r="L503" s="42"/>
      <c r="M503" s="42"/>
      <c r="N503" s="42"/>
      <c r="O503" s="42"/>
      <c r="P503" s="42"/>
      <c r="Q503" s="42"/>
      <c r="R503" s="22">
        <f>+K503*árak!$E$4+'ÖTE 2021'!L503*árak!$F$4+'ÖTE 2021'!M503*árak!$G$4+'ÖTE 2021'!N503*árak!$H$4+'ÖTE 2021'!O503*árak!$I$4+'ÖTE 2021'!P503*árak!$J$4+'ÖTE 2021'!Q503*árak!$K$4</f>
        <v>0</v>
      </c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23">
        <f>+S503*árak!$L$4+T503*árak!$M$4+U503*árak!$N$4+V503*árak!$O$4+W503*árak!$P$4+X503*árak!$Q$4+Y503*árak!$R$4+Z503*árak!$S$4+AA503*árak!$T$4+AB503*árak!$U$4+AC503*árak!$V$4+AD503*árak!$W$4+AE503*árak!$X$4+AF503*árak!$Y$4+AG503*árak!$Z$4+AH503*árak!$AA$4+AI503*árak!$AB$4+AJ503*árak!$AC$4+AK503*árak!$AD$4+AL503*árak!$AE$4+AM503*árak!$AF$4+AN503*árak!$AG$4</f>
        <v>0</v>
      </c>
      <c r="AP503" s="28">
        <f t="shared" si="14"/>
        <v>0</v>
      </c>
    </row>
    <row r="504" spans="1:42" ht="15.75">
      <c r="A504" s="40" t="s">
        <v>49</v>
      </c>
      <c r="B504" s="40" t="s">
        <v>1118</v>
      </c>
      <c r="C504" s="40" t="s">
        <v>1119</v>
      </c>
      <c r="D504" s="8" t="s">
        <v>36</v>
      </c>
      <c r="E504" s="28">
        <f t="shared" si="15"/>
        <v>782013</v>
      </c>
      <c r="F504" s="42">
        <v>1</v>
      </c>
      <c r="G504" s="42"/>
      <c r="H504" s="42"/>
      <c r="I504" s="42"/>
      <c r="J504" s="28">
        <f>F504*árak!$A$6+G504*árak!$B$6+H504*árak!$C$6+I504*árak!$D$6</f>
        <v>454353</v>
      </c>
      <c r="K504" s="42"/>
      <c r="L504" s="42"/>
      <c r="M504" s="42"/>
      <c r="N504" s="42">
        <v>1</v>
      </c>
      <c r="O504" s="42"/>
      <c r="P504" s="42"/>
      <c r="Q504" s="42"/>
      <c r="R504" s="22">
        <f>+K504*árak!$E$4+'ÖTE 2021'!L504*árak!$F$4+'ÖTE 2021'!M504*árak!$G$4+'ÖTE 2021'!N504*árak!$H$4+'ÖTE 2021'!O504*árak!$I$4+'ÖTE 2021'!P504*árak!$J$4+'ÖTE 2021'!Q504*árak!$K$4</f>
        <v>327660</v>
      </c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23">
        <f>+S504*árak!$L$4+T504*árak!$M$4+U504*árak!$N$4+V504*árak!$O$4+W504*árak!$P$4+X504*árak!$Q$4+Y504*árak!$R$4+Z504*árak!$S$4+AA504*árak!$T$4+AB504*árak!$U$4+AC504*árak!$V$4+AD504*árak!$W$4+AE504*árak!$X$4+AF504*árak!$Y$4+AG504*árak!$Z$4+AH504*árak!$AA$4+AI504*árak!$AB$4+AJ504*árak!$AC$4+AK504*árak!$AD$4+AL504*árak!$AE$4+AM504*árak!$AF$4+AN504*árak!$AG$4</f>
        <v>0</v>
      </c>
      <c r="AP504" s="28">
        <f t="shared" si="14"/>
        <v>327660</v>
      </c>
    </row>
    <row r="505" spans="1:42" ht="15.75">
      <c r="A505" s="40" t="s">
        <v>49</v>
      </c>
      <c r="B505" s="40" t="s">
        <v>1120</v>
      </c>
      <c r="C505" s="40" t="s">
        <v>1121</v>
      </c>
      <c r="D505" s="8" t="s">
        <v>35</v>
      </c>
      <c r="E505" s="28">
        <f t="shared" si="15"/>
        <v>448056</v>
      </c>
      <c r="F505" s="42"/>
      <c r="G505" s="42"/>
      <c r="H505" s="42"/>
      <c r="I505" s="42"/>
      <c r="J505" s="28">
        <f>F505*árak!$A$6+G505*árak!$B$6+H505*árak!$C$6+I505*árak!$D$6</f>
        <v>0</v>
      </c>
      <c r="K505" s="42"/>
      <c r="L505" s="42"/>
      <c r="M505" s="42">
        <v>2</v>
      </c>
      <c r="N505" s="42">
        <v>1</v>
      </c>
      <c r="O505" s="42">
        <v>1</v>
      </c>
      <c r="P505" s="42"/>
      <c r="Q505" s="42"/>
      <c r="R505" s="22">
        <f>+K505*árak!$E$4+'ÖTE 2021'!L505*árak!$F$4+'ÖTE 2021'!M505*árak!$G$4+'ÖTE 2021'!N505*árak!$H$4+'ÖTE 2021'!O505*árak!$I$4+'ÖTE 2021'!P505*árak!$J$4+'ÖTE 2021'!Q505*árak!$K$4</f>
        <v>448056</v>
      </c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23">
        <f>+S505*árak!$L$4+T505*árak!$M$4+U505*árak!$N$4+V505*árak!$O$4+W505*árak!$P$4+X505*árak!$Q$4+Y505*árak!$R$4+Z505*árak!$S$4+AA505*árak!$T$4+AB505*árak!$U$4+AC505*árak!$V$4+AD505*árak!$W$4+AE505*árak!$X$4+AF505*árak!$Y$4+AG505*árak!$Z$4+AH505*árak!$AA$4+AI505*árak!$AB$4+AJ505*árak!$AC$4+AK505*árak!$AD$4+AL505*árak!$AE$4+AM505*árak!$AF$4+AN505*árak!$AG$4</f>
        <v>0</v>
      </c>
      <c r="AP505" s="28">
        <f t="shared" si="14"/>
        <v>448056</v>
      </c>
    </row>
    <row r="506" spans="1:42" ht="15.75">
      <c r="A506" s="40" t="s">
        <v>49</v>
      </c>
      <c r="B506" s="40" t="s">
        <v>1122</v>
      </c>
      <c r="C506" s="40" t="s">
        <v>1123</v>
      </c>
      <c r="D506" s="8" t="s">
        <v>35</v>
      </c>
      <c r="E506" s="28">
        <f t="shared" si="15"/>
        <v>0</v>
      </c>
      <c r="F506" s="42"/>
      <c r="G506" s="42"/>
      <c r="H506" s="42"/>
      <c r="I506" s="42"/>
      <c r="J506" s="28">
        <f>F506*árak!$A$6+G506*árak!$B$6+H506*árak!$C$6+I506*árak!$D$6</f>
        <v>0</v>
      </c>
      <c r="K506" s="42"/>
      <c r="L506" s="42"/>
      <c r="M506" s="42"/>
      <c r="N506" s="42"/>
      <c r="O506" s="42"/>
      <c r="P506" s="42"/>
      <c r="Q506" s="42"/>
      <c r="R506" s="22">
        <f>+K506*árak!$E$4+'ÖTE 2021'!L506*árak!$F$4+'ÖTE 2021'!M506*árak!$G$4+'ÖTE 2021'!N506*árak!$H$4+'ÖTE 2021'!O506*árak!$I$4+'ÖTE 2021'!P506*árak!$J$4+'ÖTE 2021'!Q506*árak!$K$4</f>
        <v>0</v>
      </c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23">
        <f>+S506*árak!$L$4+T506*árak!$M$4+U506*árak!$N$4+V506*árak!$O$4+W506*árak!$P$4+X506*árak!$Q$4+Y506*árak!$R$4+Z506*árak!$S$4+AA506*árak!$T$4+AB506*árak!$U$4+AC506*árak!$V$4+AD506*árak!$W$4+AE506*árak!$X$4+AF506*árak!$Y$4+AG506*árak!$Z$4+AH506*árak!$AA$4+AI506*árak!$AB$4+AJ506*árak!$AC$4+AK506*árak!$AD$4+AL506*árak!$AE$4+AM506*árak!$AF$4+AN506*árak!$AG$4</f>
        <v>0</v>
      </c>
      <c r="AP506" s="28">
        <f t="shared" si="14"/>
        <v>0</v>
      </c>
    </row>
    <row r="507" spans="1:42" ht="15.75">
      <c r="A507" s="40" t="s">
        <v>49</v>
      </c>
      <c r="B507" s="40" t="s">
        <v>1124</v>
      </c>
      <c r="C507" s="40" t="s">
        <v>1125</v>
      </c>
      <c r="D507" s="8" t="s">
        <v>35</v>
      </c>
      <c r="E507" s="28">
        <f t="shared" si="15"/>
        <v>0</v>
      </c>
      <c r="F507" s="42"/>
      <c r="G507" s="42"/>
      <c r="H507" s="42"/>
      <c r="I507" s="42"/>
      <c r="J507" s="28">
        <f>F507*árak!$A$6+G507*árak!$B$6+H507*árak!$C$6+I507*árak!$D$6</f>
        <v>0</v>
      </c>
      <c r="K507" s="42"/>
      <c r="L507" s="42"/>
      <c r="M507" s="42"/>
      <c r="N507" s="42"/>
      <c r="O507" s="42"/>
      <c r="P507" s="42"/>
      <c r="Q507" s="42"/>
      <c r="R507" s="22">
        <f>+K507*árak!$E$4+'ÖTE 2021'!L507*árak!$F$4+'ÖTE 2021'!M507*árak!$G$4+'ÖTE 2021'!N507*árak!$H$4+'ÖTE 2021'!O507*árak!$I$4+'ÖTE 2021'!P507*árak!$J$4+'ÖTE 2021'!Q507*árak!$K$4</f>
        <v>0</v>
      </c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23">
        <f>+S507*árak!$L$4+T507*árak!$M$4+U507*árak!$N$4+V507*árak!$O$4+W507*árak!$P$4+X507*árak!$Q$4+Y507*árak!$R$4+Z507*árak!$S$4+AA507*árak!$T$4+AB507*árak!$U$4+AC507*árak!$V$4+AD507*árak!$W$4+AE507*árak!$X$4+AF507*árak!$Y$4+AG507*árak!$Z$4+AH507*árak!$AA$4+AI507*árak!$AB$4+AJ507*árak!$AC$4+AK507*árak!$AD$4+AL507*árak!$AE$4+AM507*árak!$AF$4+AN507*árak!$AG$4</f>
        <v>0</v>
      </c>
      <c r="AP507" s="28">
        <f t="shared" si="14"/>
        <v>0</v>
      </c>
    </row>
    <row r="508" spans="1:42" ht="15.75">
      <c r="A508" s="40" t="s">
        <v>49</v>
      </c>
      <c r="B508" s="40" t="s">
        <v>1126</v>
      </c>
      <c r="C508" s="40" t="s">
        <v>1127</v>
      </c>
      <c r="D508" s="8" t="s">
        <v>35</v>
      </c>
      <c r="E508" s="28">
        <f t="shared" si="15"/>
        <v>37084</v>
      </c>
      <c r="F508" s="42"/>
      <c r="G508" s="42"/>
      <c r="H508" s="42"/>
      <c r="I508" s="42"/>
      <c r="J508" s="28">
        <f>F508*árak!$A$6+G508*árak!$B$6+H508*árak!$C$6+I508*árak!$D$6</f>
        <v>0</v>
      </c>
      <c r="K508" s="42"/>
      <c r="L508" s="42"/>
      <c r="M508" s="42"/>
      <c r="N508" s="42"/>
      <c r="O508" s="42"/>
      <c r="P508" s="42">
        <v>1</v>
      </c>
      <c r="Q508" s="42"/>
      <c r="R508" s="22">
        <f>+K508*árak!$E$4+'ÖTE 2021'!L508*árak!$F$4+'ÖTE 2021'!M508*árak!$G$4+'ÖTE 2021'!N508*árak!$H$4+'ÖTE 2021'!O508*árak!$I$4+'ÖTE 2021'!P508*árak!$J$4+'ÖTE 2021'!Q508*árak!$K$4</f>
        <v>37084</v>
      </c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23">
        <f>+S508*árak!$L$4+T508*árak!$M$4+U508*árak!$N$4+V508*árak!$O$4+W508*árak!$P$4+X508*árak!$Q$4+Y508*árak!$R$4+Z508*árak!$S$4+AA508*árak!$T$4+AB508*árak!$U$4+AC508*árak!$V$4+AD508*árak!$W$4+AE508*árak!$X$4+AF508*árak!$Y$4+AG508*árak!$Z$4+AH508*árak!$AA$4+AI508*árak!$AB$4+AJ508*árak!$AC$4+AK508*árak!$AD$4+AL508*árak!$AE$4+AM508*árak!$AF$4+AN508*árak!$AG$4</f>
        <v>0</v>
      </c>
      <c r="AP508" s="28">
        <f t="shared" si="14"/>
        <v>37084</v>
      </c>
    </row>
    <row r="509" spans="1:42" ht="15.75">
      <c r="A509" s="40" t="s">
        <v>49</v>
      </c>
      <c r="B509" s="40" t="s">
        <v>1128</v>
      </c>
      <c r="C509" s="40" t="s">
        <v>1129</v>
      </c>
      <c r="D509" s="8" t="s">
        <v>35</v>
      </c>
      <c r="E509" s="28">
        <f t="shared" si="15"/>
        <v>0</v>
      </c>
      <c r="F509" s="42"/>
      <c r="G509" s="42"/>
      <c r="H509" s="42"/>
      <c r="I509" s="42"/>
      <c r="J509" s="28">
        <f>F509*árak!$A$6+G509*árak!$B$6+H509*árak!$C$6+I509*árak!$D$6</f>
        <v>0</v>
      </c>
      <c r="K509" s="42"/>
      <c r="L509" s="42"/>
      <c r="M509" s="42"/>
      <c r="N509" s="42"/>
      <c r="O509" s="42"/>
      <c r="P509" s="42"/>
      <c r="Q509" s="42"/>
      <c r="R509" s="22">
        <f>+K509*árak!$E$4+'ÖTE 2021'!L509*árak!$F$4+'ÖTE 2021'!M509*árak!$G$4+'ÖTE 2021'!N509*árak!$H$4+'ÖTE 2021'!O509*árak!$I$4+'ÖTE 2021'!P509*árak!$J$4+'ÖTE 2021'!Q509*árak!$K$4</f>
        <v>0</v>
      </c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23">
        <f>+S509*árak!$L$4+T509*árak!$M$4+U509*árak!$N$4+V509*árak!$O$4+W509*árak!$P$4+X509*árak!$Q$4+Y509*árak!$R$4+Z509*árak!$S$4+AA509*árak!$T$4+AB509*árak!$U$4+AC509*árak!$V$4+AD509*árak!$W$4+AE509*árak!$X$4+AF509*árak!$Y$4+AG509*árak!$Z$4+AH509*árak!$AA$4+AI509*árak!$AB$4+AJ509*árak!$AC$4+AK509*árak!$AD$4+AL509*árak!$AE$4+AM509*árak!$AF$4+AN509*árak!$AG$4</f>
        <v>0</v>
      </c>
      <c r="AP509" s="28">
        <f t="shared" si="14"/>
        <v>0</v>
      </c>
    </row>
    <row r="510" spans="1:42" ht="15.75">
      <c r="A510" s="40" t="s">
        <v>49</v>
      </c>
      <c r="B510" s="40" t="s">
        <v>1130</v>
      </c>
      <c r="C510" s="40" t="s">
        <v>1131</v>
      </c>
      <c r="D510" s="8" t="s">
        <v>35</v>
      </c>
      <c r="E510" s="28">
        <f t="shared" si="15"/>
        <v>0</v>
      </c>
      <c r="F510" s="42"/>
      <c r="G510" s="42"/>
      <c r="H510" s="42"/>
      <c r="I510" s="42"/>
      <c r="J510" s="28">
        <f>F510*árak!$A$6+G510*árak!$B$6+H510*árak!$C$6+I510*árak!$D$6</f>
        <v>0</v>
      </c>
      <c r="K510" s="42"/>
      <c r="L510" s="42"/>
      <c r="M510" s="42"/>
      <c r="N510" s="42"/>
      <c r="O510" s="42"/>
      <c r="P510" s="42"/>
      <c r="Q510" s="42"/>
      <c r="R510" s="22">
        <f>+K510*árak!$E$4+'ÖTE 2021'!L510*árak!$F$4+'ÖTE 2021'!M510*árak!$G$4+'ÖTE 2021'!N510*árak!$H$4+'ÖTE 2021'!O510*árak!$I$4+'ÖTE 2021'!P510*árak!$J$4+'ÖTE 2021'!Q510*árak!$K$4</f>
        <v>0</v>
      </c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23">
        <f>+S510*árak!$L$4+T510*árak!$M$4+U510*árak!$N$4+V510*árak!$O$4+W510*árak!$P$4+X510*árak!$Q$4+Y510*árak!$R$4+Z510*árak!$S$4+AA510*árak!$T$4+AB510*árak!$U$4+AC510*árak!$V$4+AD510*árak!$W$4+AE510*árak!$X$4+AF510*árak!$Y$4+AG510*árak!$Z$4+AH510*árak!$AA$4+AI510*árak!$AB$4+AJ510*árak!$AC$4+AK510*árak!$AD$4+AL510*árak!$AE$4+AM510*árak!$AF$4+AN510*árak!$AG$4</f>
        <v>0</v>
      </c>
      <c r="AP510" s="28">
        <f t="shared" si="14"/>
        <v>0</v>
      </c>
    </row>
    <row r="511" spans="1:42" ht="15.75">
      <c r="A511" s="40" t="s">
        <v>49</v>
      </c>
      <c r="B511" s="40" t="s">
        <v>1132</v>
      </c>
      <c r="C511" s="40" t="s">
        <v>1133</v>
      </c>
      <c r="D511" s="8" t="s">
        <v>35</v>
      </c>
      <c r="E511" s="28">
        <f t="shared" si="15"/>
        <v>764540</v>
      </c>
      <c r="F511" s="42"/>
      <c r="G511" s="42"/>
      <c r="H511" s="42"/>
      <c r="I511" s="42"/>
      <c r="J511" s="28">
        <f>F511*árak!$A$6+G511*árak!$B$6+H511*árak!$C$6+I511*árak!$D$6</f>
        <v>0</v>
      </c>
      <c r="K511" s="42"/>
      <c r="L511" s="42"/>
      <c r="M511" s="42"/>
      <c r="N511" s="42">
        <v>2</v>
      </c>
      <c r="O511" s="42">
        <v>2</v>
      </c>
      <c r="P511" s="42"/>
      <c r="Q511" s="42"/>
      <c r="R511" s="22">
        <f>+K511*árak!$E$4+'ÖTE 2021'!L511*árak!$F$4+'ÖTE 2021'!M511*árak!$G$4+'ÖTE 2021'!N511*árak!$H$4+'ÖTE 2021'!O511*árak!$I$4+'ÖTE 2021'!P511*árak!$J$4+'ÖTE 2021'!Q511*árak!$K$4</f>
        <v>764540</v>
      </c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23">
        <f>+S511*árak!$L$4+T511*árak!$M$4+U511*árak!$N$4+V511*árak!$O$4+W511*árak!$P$4+X511*árak!$Q$4+Y511*árak!$R$4+Z511*árak!$S$4+AA511*árak!$T$4+AB511*árak!$U$4+AC511*árak!$V$4+AD511*árak!$W$4+AE511*árak!$X$4+AF511*árak!$Y$4+AG511*árak!$Z$4+AH511*árak!$AA$4+AI511*árak!$AB$4+AJ511*árak!$AC$4+AK511*árak!$AD$4+AL511*árak!$AE$4+AM511*árak!$AF$4+AN511*árak!$AG$4</f>
        <v>0</v>
      </c>
      <c r="AP511" s="28">
        <f t="shared" si="14"/>
        <v>764540</v>
      </c>
    </row>
    <row r="512" spans="1:42" ht="15.75">
      <c r="A512" s="40" t="s">
        <v>49</v>
      </c>
      <c r="B512" s="40" t="s">
        <v>1134</v>
      </c>
      <c r="C512" s="40" t="s">
        <v>1135</v>
      </c>
      <c r="D512" s="8" t="s">
        <v>36</v>
      </c>
      <c r="E512" s="28">
        <f t="shared" si="15"/>
        <v>0</v>
      </c>
      <c r="F512" s="42"/>
      <c r="G512" s="42"/>
      <c r="H512" s="42"/>
      <c r="I512" s="42"/>
      <c r="J512" s="28">
        <f>F512*árak!$A$6+G512*árak!$B$6+H512*árak!$C$6+I512*árak!$D$6</f>
        <v>0</v>
      </c>
      <c r="K512" s="42"/>
      <c r="L512" s="42"/>
      <c r="M512" s="42"/>
      <c r="N512" s="42"/>
      <c r="O512" s="42"/>
      <c r="P512" s="42"/>
      <c r="Q512" s="42"/>
      <c r="R512" s="22">
        <f>+K512*árak!$E$4+'ÖTE 2021'!L512*árak!$F$4+'ÖTE 2021'!M512*árak!$G$4+'ÖTE 2021'!N512*árak!$H$4+'ÖTE 2021'!O512*árak!$I$4+'ÖTE 2021'!P512*árak!$J$4+'ÖTE 2021'!Q512*árak!$K$4</f>
        <v>0</v>
      </c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23">
        <f>+S512*árak!$L$4+T512*árak!$M$4+U512*árak!$N$4+V512*árak!$O$4+W512*árak!$P$4+X512*árak!$Q$4+Y512*árak!$R$4+Z512*árak!$S$4+AA512*árak!$T$4+AB512*árak!$U$4+AC512*árak!$V$4+AD512*árak!$W$4+AE512*árak!$X$4+AF512*árak!$Y$4+AG512*árak!$Z$4+AH512*árak!$AA$4+AI512*árak!$AB$4+AJ512*árak!$AC$4+AK512*árak!$AD$4+AL512*árak!$AE$4+AM512*árak!$AF$4+AN512*árak!$AG$4</f>
        <v>0</v>
      </c>
      <c r="AP512" s="28">
        <f t="shared" si="14"/>
        <v>0</v>
      </c>
    </row>
    <row r="513" spans="1:42" ht="15.75">
      <c r="A513" s="40" t="s">
        <v>49</v>
      </c>
      <c r="B513" s="40" t="s">
        <v>1138</v>
      </c>
      <c r="C513" s="40" t="s">
        <v>1139</v>
      </c>
      <c r="D513" s="8" t="s">
        <v>36</v>
      </c>
      <c r="E513" s="28">
        <f t="shared" si="15"/>
        <v>709930</v>
      </c>
      <c r="F513" s="42"/>
      <c r="G513" s="42"/>
      <c r="H513" s="42"/>
      <c r="I513" s="42"/>
      <c r="J513" s="28">
        <f>F513*árak!$A$6+G513*árak!$B$6+H513*árak!$C$6+I513*árak!$D$6</f>
        <v>0</v>
      </c>
      <c r="K513" s="42"/>
      <c r="L513" s="42"/>
      <c r="M513" s="42"/>
      <c r="N513" s="42">
        <v>2</v>
      </c>
      <c r="O513" s="42">
        <v>1</v>
      </c>
      <c r="P513" s="42"/>
      <c r="Q513" s="42"/>
      <c r="R513" s="22">
        <f>+K513*árak!$E$4+'ÖTE 2021'!L513*árak!$F$4+'ÖTE 2021'!M513*árak!$G$4+'ÖTE 2021'!N513*árak!$H$4+'ÖTE 2021'!O513*árak!$I$4+'ÖTE 2021'!P513*árak!$J$4+'ÖTE 2021'!Q513*árak!$K$4</f>
        <v>709930</v>
      </c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23">
        <f>+S513*árak!$L$4+T513*árak!$M$4+U513*árak!$N$4+V513*árak!$O$4+W513*árak!$P$4+X513*árak!$Q$4+Y513*árak!$R$4+Z513*árak!$S$4+AA513*árak!$T$4+AB513*árak!$U$4+AC513*árak!$V$4+AD513*árak!$W$4+AE513*árak!$X$4+AF513*árak!$Y$4+AG513*árak!$Z$4+AH513*árak!$AA$4+AI513*árak!$AB$4+AJ513*árak!$AC$4+AK513*árak!$AD$4+AL513*árak!$AE$4+AM513*árak!$AF$4+AN513*árak!$AG$4</f>
        <v>0</v>
      </c>
      <c r="AP513" s="28">
        <f t="shared" si="14"/>
        <v>709930</v>
      </c>
    </row>
    <row r="514" spans="1:42" ht="15.75">
      <c r="A514" s="40" t="s">
        <v>49</v>
      </c>
      <c r="B514" s="40" t="s">
        <v>1140</v>
      </c>
      <c r="C514" s="40" t="s">
        <v>1141</v>
      </c>
      <c r="D514" s="8" t="s">
        <v>36</v>
      </c>
      <c r="E514" s="28">
        <f t="shared" si="15"/>
        <v>7112</v>
      </c>
      <c r="F514" s="42"/>
      <c r="G514" s="42"/>
      <c r="H514" s="42"/>
      <c r="I514" s="42"/>
      <c r="J514" s="28">
        <f>F514*árak!$A$6+G514*árak!$B$6+H514*árak!$C$6+I514*árak!$D$6</f>
        <v>0</v>
      </c>
      <c r="K514" s="42"/>
      <c r="L514" s="42"/>
      <c r="M514" s="42"/>
      <c r="N514" s="42"/>
      <c r="O514" s="42"/>
      <c r="P514" s="42"/>
      <c r="Q514" s="42"/>
      <c r="R514" s="22">
        <f>+K514*árak!$E$4+'ÖTE 2021'!L514*árak!$F$4+'ÖTE 2021'!M514*árak!$G$4+'ÖTE 2021'!N514*árak!$H$4+'ÖTE 2021'!O514*árak!$I$4+'ÖTE 2021'!P514*árak!$J$4+'ÖTE 2021'!Q514*árak!$K$4</f>
        <v>0</v>
      </c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3"/>
      <c r="AF514" s="43"/>
      <c r="AG514" s="43"/>
      <c r="AH514" s="43"/>
      <c r="AI514" s="43">
        <v>2</v>
      </c>
      <c r="AJ514" s="43"/>
      <c r="AK514" s="43">
        <v>2</v>
      </c>
      <c r="AL514" s="43"/>
      <c r="AM514" s="43"/>
      <c r="AN514" s="43"/>
      <c r="AO514" s="23">
        <f>+S514*árak!$L$4+T514*árak!$M$4+U514*árak!$N$4+V514*árak!$O$4+W514*árak!$P$4+X514*árak!$Q$4+Y514*árak!$R$4+Z514*árak!$S$4+AA514*árak!$T$4+AB514*árak!$U$4+AC514*árak!$V$4+AD514*árak!$W$4+AE514*árak!$X$4+AF514*árak!$Y$4+AG514*árak!$Z$4+AH514*árak!$AA$4+AI514*árak!$AB$4+AJ514*árak!$AC$4+AK514*árak!$AD$4+AL514*árak!$AE$4+AM514*árak!$AF$4+AN514*árak!$AG$4</f>
        <v>7112</v>
      </c>
      <c r="AP514" s="28">
        <f t="shared" si="14"/>
        <v>7112</v>
      </c>
    </row>
    <row r="515" spans="1:42" ht="15.75">
      <c r="A515" s="40" t="s">
        <v>49</v>
      </c>
      <c r="B515" s="40" t="s">
        <v>1142</v>
      </c>
      <c r="C515" s="40" t="s">
        <v>1143</v>
      </c>
      <c r="D515" s="8" t="s">
        <v>35</v>
      </c>
      <c r="E515" s="28">
        <f t="shared" si="15"/>
        <v>327660</v>
      </c>
      <c r="F515" s="42"/>
      <c r="G515" s="42"/>
      <c r="H515" s="42"/>
      <c r="I515" s="42"/>
      <c r="J515" s="28">
        <f>F515*árak!$A$6+G515*árak!$B$6+H515*árak!$C$6+I515*árak!$D$6</f>
        <v>0</v>
      </c>
      <c r="K515" s="42"/>
      <c r="L515" s="42"/>
      <c r="M515" s="42"/>
      <c r="N515" s="42">
        <v>1</v>
      </c>
      <c r="O515" s="42"/>
      <c r="P515" s="42"/>
      <c r="Q515" s="42"/>
      <c r="R515" s="22">
        <f>+K515*árak!$E$4+'ÖTE 2021'!L515*árak!$F$4+'ÖTE 2021'!M515*árak!$G$4+'ÖTE 2021'!N515*árak!$H$4+'ÖTE 2021'!O515*árak!$I$4+'ÖTE 2021'!P515*árak!$J$4+'ÖTE 2021'!Q515*árak!$K$4</f>
        <v>327660</v>
      </c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23">
        <f>+S515*árak!$L$4+T515*árak!$M$4+U515*árak!$N$4+V515*árak!$O$4+W515*árak!$P$4+X515*árak!$Q$4+Y515*árak!$R$4+Z515*árak!$S$4+AA515*árak!$T$4+AB515*árak!$U$4+AC515*árak!$V$4+AD515*árak!$W$4+AE515*árak!$X$4+AF515*árak!$Y$4+AG515*árak!$Z$4+AH515*árak!$AA$4+AI515*árak!$AB$4+AJ515*árak!$AC$4+AK515*árak!$AD$4+AL515*árak!$AE$4+AM515*árak!$AF$4+AN515*árak!$AG$4</f>
        <v>0</v>
      </c>
      <c r="AP515" s="28">
        <f t="shared" si="14"/>
        <v>327660</v>
      </c>
    </row>
    <row r="516" spans="1:42" ht="15.75">
      <c r="A516" s="40" t="s">
        <v>49</v>
      </c>
      <c r="B516" s="40" t="s">
        <v>1144</v>
      </c>
      <c r="C516" s="40" t="s">
        <v>1145</v>
      </c>
      <c r="D516" s="8" t="s">
        <v>35</v>
      </c>
      <c r="E516" s="28">
        <f t="shared" si="15"/>
        <v>454353</v>
      </c>
      <c r="F516" s="42">
        <v>1</v>
      </c>
      <c r="G516" s="42"/>
      <c r="H516" s="42"/>
      <c r="I516" s="42"/>
      <c r="J516" s="28">
        <f>F516*árak!$A$6+G516*árak!$B$6+H516*árak!$C$6+I516*árak!$D$6</f>
        <v>454353</v>
      </c>
      <c r="K516" s="42"/>
      <c r="L516" s="42"/>
      <c r="M516" s="42"/>
      <c r="N516" s="42"/>
      <c r="O516" s="42"/>
      <c r="P516" s="42"/>
      <c r="Q516" s="42"/>
      <c r="R516" s="22">
        <f>+K516*árak!$E$4+'ÖTE 2021'!L516*árak!$F$4+'ÖTE 2021'!M516*árak!$G$4+'ÖTE 2021'!N516*árak!$H$4+'ÖTE 2021'!O516*árak!$I$4+'ÖTE 2021'!P516*árak!$J$4+'ÖTE 2021'!Q516*árak!$K$4</f>
        <v>0</v>
      </c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23">
        <f>+S516*árak!$L$4+T516*árak!$M$4+U516*árak!$N$4+V516*árak!$O$4+W516*árak!$P$4+X516*árak!$Q$4+Y516*árak!$R$4+Z516*árak!$S$4+AA516*árak!$T$4+AB516*árak!$U$4+AC516*árak!$V$4+AD516*árak!$W$4+AE516*árak!$X$4+AF516*árak!$Y$4+AG516*árak!$Z$4+AH516*árak!$AA$4+AI516*árak!$AB$4+AJ516*árak!$AC$4+AK516*árak!$AD$4+AL516*árak!$AE$4+AM516*árak!$AF$4+AN516*árak!$AG$4</f>
        <v>0</v>
      </c>
      <c r="AP516" s="28">
        <f t="shared" si="14"/>
        <v>0</v>
      </c>
    </row>
    <row r="517" spans="1:42" ht="15.75">
      <c r="A517" s="40" t="s">
        <v>49</v>
      </c>
      <c r="B517" s="40" t="s">
        <v>1146</v>
      </c>
      <c r="C517" s="40" t="s">
        <v>1147</v>
      </c>
      <c r="D517" s="8" t="s">
        <v>35</v>
      </c>
      <c r="E517" s="28">
        <f t="shared" si="15"/>
        <v>0</v>
      </c>
      <c r="F517" s="42"/>
      <c r="G517" s="42"/>
      <c r="H517" s="42"/>
      <c r="I517" s="42"/>
      <c r="J517" s="28">
        <f>F517*árak!$A$6+G517*árak!$B$6+H517*árak!$C$6+I517*árak!$D$6</f>
        <v>0</v>
      </c>
      <c r="K517" s="42"/>
      <c r="L517" s="42"/>
      <c r="M517" s="42"/>
      <c r="N517" s="42"/>
      <c r="O517" s="42"/>
      <c r="P517" s="42"/>
      <c r="Q517" s="42"/>
      <c r="R517" s="22">
        <f>+K517*árak!$E$4+'ÖTE 2021'!L517*árak!$F$4+'ÖTE 2021'!M517*árak!$G$4+'ÖTE 2021'!N517*árak!$H$4+'ÖTE 2021'!O517*árak!$I$4+'ÖTE 2021'!P517*árak!$J$4+'ÖTE 2021'!Q517*árak!$K$4</f>
        <v>0</v>
      </c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23">
        <f>+S517*árak!$L$4+T517*árak!$M$4+U517*árak!$N$4+V517*árak!$O$4+W517*árak!$P$4+X517*árak!$Q$4+Y517*árak!$R$4+Z517*árak!$S$4+AA517*árak!$T$4+AB517*árak!$U$4+AC517*árak!$V$4+AD517*árak!$W$4+AE517*árak!$X$4+AF517*árak!$Y$4+AG517*árak!$Z$4+AH517*árak!$AA$4+AI517*árak!$AB$4+AJ517*árak!$AC$4+AK517*árak!$AD$4+AL517*árak!$AE$4+AM517*árak!$AF$4+AN517*árak!$AG$4</f>
        <v>0</v>
      </c>
      <c r="AP517" s="28">
        <f aca="true" t="shared" si="16" ref="AP517:AP580">+R517+AO517</f>
        <v>0</v>
      </c>
    </row>
    <row r="518" spans="1:42" ht="15.75">
      <c r="A518" s="40" t="s">
        <v>49</v>
      </c>
      <c r="B518" s="40" t="s">
        <v>1148</v>
      </c>
      <c r="C518" s="40" t="s">
        <v>1149</v>
      </c>
      <c r="D518" s="8" t="s">
        <v>35</v>
      </c>
      <c r="E518" s="28">
        <f aca="true" t="shared" si="17" ref="E518:E581">+J518+AP518</f>
        <v>155372</v>
      </c>
      <c r="F518" s="42"/>
      <c r="G518" s="42"/>
      <c r="H518" s="42"/>
      <c r="I518" s="42"/>
      <c r="J518" s="28">
        <f>F518*árak!$A$6+G518*árak!$B$6+H518*árak!$C$6+I518*árak!$D$6</f>
        <v>0</v>
      </c>
      <c r="K518" s="42"/>
      <c r="L518" s="42"/>
      <c r="M518" s="42"/>
      <c r="N518" s="42"/>
      <c r="O518" s="42"/>
      <c r="P518" s="42">
        <v>1</v>
      </c>
      <c r="Q518" s="42">
        <v>1</v>
      </c>
      <c r="R518" s="22">
        <f>+K518*árak!$E$4+'ÖTE 2021'!L518*árak!$F$4+'ÖTE 2021'!M518*árak!$G$4+'ÖTE 2021'!N518*árak!$H$4+'ÖTE 2021'!O518*árak!$I$4+'ÖTE 2021'!P518*árak!$J$4+'ÖTE 2021'!Q518*árak!$K$4</f>
        <v>134290</v>
      </c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3"/>
      <c r="AF518" s="43"/>
      <c r="AG518" s="43"/>
      <c r="AH518" s="43"/>
      <c r="AI518" s="43"/>
      <c r="AJ518" s="43"/>
      <c r="AK518" s="43"/>
      <c r="AL518" s="43"/>
      <c r="AM518" s="43">
        <v>2</v>
      </c>
      <c r="AN518" s="43"/>
      <c r="AO518" s="23">
        <f>+S518*árak!$L$4+T518*árak!$M$4+U518*árak!$N$4+V518*árak!$O$4+W518*árak!$P$4+X518*árak!$Q$4+Y518*árak!$R$4+Z518*árak!$S$4+AA518*árak!$T$4+AB518*árak!$U$4+AC518*árak!$V$4+AD518*árak!$W$4+AE518*árak!$X$4+AF518*árak!$Y$4+AG518*árak!$Z$4+AH518*árak!$AA$4+AI518*árak!$AB$4+AJ518*árak!$AC$4+AK518*árak!$AD$4+AL518*árak!$AE$4+AM518*árak!$AF$4+AN518*árak!$AG$4</f>
        <v>21082</v>
      </c>
      <c r="AP518" s="28">
        <f t="shared" si="16"/>
        <v>155372</v>
      </c>
    </row>
    <row r="519" spans="1:42" ht="15.75">
      <c r="A519" s="40" t="s">
        <v>49</v>
      </c>
      <c r="B519" s="40" t="s">
        <v>1150</v>
      </c>
      <c r="C519" s="40" t="s">
        <v>1151</v>
      </c>
      <c r="D519" s="8" t="s">
        <v>35</v>
      </c>
      <c r="E519" s="28">
        <f t="shared" si="17"/>
        <v>37084</v>
      </c>
      <c r="F519" s="42"/>
      <c r="G519" s="42"/>
      <c r="H519" s="42"/>
      <c r="I519" s="42"/>
      <c r="J519" s="28">
        <f>F519*árak!$A$6+G519*árak!$B$6+H519*árak!$C$6+I519*árak!$D$6</f>
        <v>0</v>
      </c>
      <c r="K519" s="42"/>
      <c r="L519" s="42"/>
      <c r="M519" s="42"/>
      <c r="N519" s="42"/>
      <c r="O519" s="42"/>
      <c r="P519" s="42">
        <v>1</v>
      </c>
      <c r="Q519" s="42"/>
      <c r="R519" s="22">
        <f>+K519*árak!$E$4+'ÖTE 2021'!L519*árak!$F$4+'ÖTE 2021'!M519*árak!$G$4+'ÖTE 2021'!N519*árak!$H$4+'ÖTE 2021'!O519*árak!$I$4+'ÖTE 2021'!P519*árak!$J$4+'ÖTE 2021'!Q519*árak!$K$4</f>
        <v>37084</v>
      </c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23">
        <f>+S519*árak!$L$4+T519*árak!$M$4+U519*árak!$N$4+V519*árak!$O$4+W519*árak!$P$4+X519*árak!$Q$4+Y519*árak!$R$4+Z519*árak!$S$4+AA519*árak!$T$4+AB519*árak!$U$4+AC519*árak!$V$4+AD519*árak!$W$4+AE519*árak!$X$4+AF519*árak!$Y$4+AG519*árak!$Z$4+AH519*árak!$AA$4+AI519*árak!$AB$4+AJ519*árak!$AC$4+AK519*árak!$AD$4+AL519*árak!$AE$4+AM519*árak!$AF$4+AN519*árak!$AG$4</f>
        <v>0</v>
      </c>
      <c r="AP519" s="28">
        <f t="shared" si="16"/>
        <v>37084</v>
      </c>
    </row>
    <row r="520" spans="1:42" ht="15.75">
      <c r="A520" s="40" t="s">
        <v>49</v>
      </c>
      <c r="B520" s="40" t="s">
        <v>1152</v>
      </c>
      <c r="C520" s="40" t="s">
        <v>1153</v>
      </c>
      <c r="D520" s="8" t="s">
        <v>36</v>
      </c>
      <c r="E520" s="28">
        <f t="shared" si="17"/>
        <v>710350</v>
      </c>
      <c r="F520" s="42"/>
      <c r="G520" s="42"/>
      <c r="H520" s="42"/>
      <c r="I520" s="42"/>
      <c r="J520" s="28">
        <f>F520*árak!$A$6+G520*árak!$B$6+H520*árak!$C$6+I520*árak!$D$6</f>
        <v>0</v>
      </c>
      <c r="K520" s="42"/>
      <c r="L520" s="42"/>
      <c r="M520" s="42"/>
      <c r="N520" s="42">
        <v>2</v>
      </c>
      <c r="O520" s="42"/>
      <c r="P520" s="42">
        <v>1</v>
      </c>
      <c r="Q520" s="42"/>
      <c r="R520" s="22">
        <f>+K520*árak!$E$4+'ÖTE 2021'!L520*árak!$F$4+'ÖTE 2021'!M520*árak!$G$4+'ÖTE 2021'!N520*árak!$H$4+'ÖTE 2021'!O520*árak!$I$4+'ÖTE 2021'!P520*árak!$J$4+'ÖTE 2021'!Q520*árak!$K$4</f>
        <v>692404</v>
      </c>
      <c r="S520" s="42"/>
      <c r="T520" s="42"/>
      <c r="U520" s="42"/>
      <c r="V520" s="42"/>
      <c r="W520" s="42"/>
      <c r="X520" s="42"/>
      <c r="Y520" s="42">
        <v>1</v>
      </c>
      <c r="Z520" s="42"/>
      <c r="AA520" s="42"/>
      <c r="AB520" s="42"/>
      <c r="AC520" s="42"/>
      <c r="AD520" s="42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23">
        <f>+S520*árak!$L$4+T520*árak!$M$4+U520*árak!$N$4+V520*árak!$O$4+W520*árak!$P$4+X520*árak!$Q$4+Y520*árak!$R$4+Z520*árak!$S$4+AA520*árak!$T$4+AB520*árak!$U$4+AC520*árak!$V$4+AD520*árak!$W$4+AE520*árak!$X$4+AF520*árak!$Y$4+AG520*árak!$Z$4+AH520*árak!$AA$4+AI520*árak!$AB$4+AJ520*árak!$AC$4+AK520*árak!$AD$4+AL520*árak!$AE$4+AM520*árak!$AF$4+AN520*árak!$AG$4</f>
        <v>17946</v>
      </c>
      <c r="AP520" s="28">
        <f t="shared" si="16"/>
        <v>710350</v>
      </c>
    </row>
    <row r="521" spans="1:42" ht="15.75">
      <c r="A521" s="40" t="s">
        <v>49</v>
      </c>
      <c r="B521" s="40" t="s">
        <v>1154</v>
      </c>
      <c r="C521" s="40" t="s">
        <v>1155</v>
      </c>
      <c r="D521" s="8" t="s">
        <v>37</v>
      </c>
      <c r="E521" s="28">
        <f t="shared" si="17"/>
        <v>327660</v>
      </c>
      <c r="F521" s="42"/>
      <c r="G521" s="42"/>
      <c r="H521" s="42"/>
      <c r="I521" s="42"/>
      <c r="J521" s="28">
        <f>F521*árak!$A$6+G521*árak!$B$6+H521*árak!$C$6+I521*árak!$D$6</f>
        <v>0</v>
      </c>
      <c r="K521" s="42"/>
      <c r="L521" s="42"/>
      <c r="M521" s="42"/>
      <c r="N521" s="42">
        <v>1</v>
      </c>
      <c r="O521" s="42"/>
      <c r="P521" s="42"/>
      <c r="Q521" s="42"/>
      <c r="R521" s="22">
        <f>+K521*árak!$E$4+'ÖTE 2021'!L521*árak!$F$4+'ÖTE 2021'!M521*árak!$G$4+'ÖTE 2021'!N521*árak!$H$4+'ÖTE 2021'!O521*árak!$I$4+'ÖTE 2021'!P521*árak!$J$4+'ÖTE 2021'!Q521*árak!$K$4</f>
        <v>327660</v>
      </c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23">
        <f>+S521*árak!$L$4+T521*árak!$M$4+U521*árak!$N$4+V521*árak!$O$4+W521*árak!$P$4+X521*árak!$Q$4+Y521*árak!$R$4+Z521*árak!$S$4+AA521*árak!$T$4+AB521*árak!$U$4+AC521*árak!$V$4+AD521*árak!$W$4+AE521*árak!$X$4+AF521*árak!$Y$4+AG521*árak!$Z$4+AH521*árak!$AA$4+AI521*árak!$AB$4+AJ521*árak!$AC$4+AK521*árak!$AD$4+AL521*árak!$AE$4+AM521*árak!$AF$4+AN521*árak!$AG$4</f>
        <v>0</v>
      </c>
      <c r="AP521" s="28">
        <f t="shared" si="16"/>
        <v>327660</v>
      </c>
    </row>
    <row r="522" spans="1:42" ht="15.75">
      <c r="A522" s="40" t="s">
        <v>49</v>
      </c>
      <c r="B522" s="40" t="s">
        <v>1156</v>
      </c>
      <c r="C522" s="40" t="s">
        <v>1157</v>
      </c>
      <c r="D522" s="8" t="s">
        <v>37</v>
      </c>
      <c r="E522" s="28">
        <f t="shared" si="17"/>
        <v>30442</v>
      </c>
      <c r="F522" s="42"/>
      <c r="G522" s="42"/>
      <c r="H522" s="42"/>
      <c r="I522" s="42"/>
      <c r="J522" s="28">
        <f>F522*árak!$A$6+G522*árak!$B$6+H522*árak!$C$6+I522*árak!$D$6</f>
        <v>0</v>
      </c>
      <c r="K522" s="42"/>
      <c r="L522" s="42"/>
      <c r="M522" s="42"/>
      <c r="N522" s="42"/>
      <c r="O522" s="42"/>
      <c r="P522" s="42"/>
      <c r="Q522" s="42"/>
      <c r="R522" s="22">
        <f>+K522*árak!$E$4+'ÖTE 2021'!L522*árak!$F$4+'ÖTE 2021'!M522*árak!$G$4+'ÖTE 2021'!N522*árak!$H$4+'ÖTE 2021'!O522*árak!$I$4+'ÖTE 2021'!P522*árak!$J$4+'ÖTE 2021'!Q522*árak!$K$4</f>
        <v>0</v>
      </c>
      <c r="S522" s="42"/>
      <c r="T522" s="42"/>
      <c r="U522" s="42">
        <v>1</v>
      </c>
      <c r="V522" s="42">
        <v>1</v>
      </c>
      <c r="W522" s="42"/>
      <c r="X522" s="42"/>
      <c r="Y522" s="42"/>
      <c r="Z522" s="42"/>
      <c r="AA522" s="42"/>
      <c r="AB522" s="42"/>
      <c r="AC522" s="42"/>
      <c r="AD522" s="42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23">
        <f>+S522*árak!$L$4+T522*árak!$M$4+U522*árak!$N$4+V522*árak!$O$4+W522*árak!$P$4+X522*árak!$Q$4+Y522*árak!$R$4+Z522*árak!$S$4+AA522*árak!$T$4+AB522*árak!$U$4+AC522*árak!$V$4+AD522*árak!$W$4+AE522*árak!$X$4+AF522*árak!$Y$4+AG522*árak!$Z$4+AH522*árak!$AA$4+AI522*árak!$AB$4+AJ522*árak!$AC$4+AK522*árak!$AD$4+AL522*árak!$AE$4+AM522*árak!$AF$4+AN522*árak!$AG$4</f>
        <v>30442</v>
      </c>
      <c r="AP522" s="28">
        <f t="shared" si="16"/>
        <v>30442</v>
      </c>
    </row>
    <row r="523" spans="1:42" ht="15.75">
      <c r="A523" s="40" t="s">
        <v>49</v>
      </c>
      <c r="B523" s="40" t="s">
        <v>1158</v>
      </c>
      <c r="C523" s="40" t="s">
        <v>1159</v>
      </c>
      <c r="D523" s="8" t="s">
        <v>36</v>
      </c>
      <c r="E523" s="28">
        <f t="shared" si="17"/>
        <v>327660</v>
      </c>
      <c r="F523" s="42"/>
      <c r="G523" s="42"/>
      <c r="H523" s="42"/>
      <c r="I523" s="42"/>
      <c r="J523" s="28">
        <f>F523*árak!$A$6+G523*árak!$B$6+H523*árak!$C$6+I523*árak!$D$6</f>
        <v>0</v>
      </c>
      <c r="K523" s="42"/>
      <c r="L523" s="42"/>
      <c r="M523" s="42"/>
      <c r="N523" s="42">
        <v>1</v>
      </c>
      <c r="O523" s="42"/>
      <c r="P523" s="42"/>
      <c r="Q523" s="42"/>
      <c r="R523" s="22">
        <f>+K523*árak!$E$4+'ÖTE 2021'!L523*árak!$F$4+'ÖTE 2021'!M523*árak!$G$4+'ÖTE 2021'!N523*árak!$H$4+'ÖTE 2021'!O523*árak!$I$4+'ÖTE 2021'!P523*árak!$J$4+'ÖTE 2021'!Q523*árak!$K$4</f>
        <v>327660</v>
      </c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23">
        <f>+S523*árak!$L$4+T523*árak!$M$4+U523*árak!$N$4+V523*árak!$O$4+W523*árak!$P$4+X523*árak!$Q$4+Y523*árak!$R$4+Z523*árak!$S$4+AA523*árak!$T$4+AB523*árak!$U$4+AC523*árak!$V$4+AD523*árak!$W$4+AE523*árak!$X$4+AF523*árak!$Y$4+AG523*árak!$Z$4+AH523*árak!$AA$4+AI523*árak!$AB$4+AJ523*árak!$AC$4+AK523*árak!$AD$4+AL523*árak!$AE$4+AM523*árak!$AF$4+AN523*árak!$AG$4</f>
        <v>0</v>
      </c>
      <c r="AP523" s="28">
        <f t="shared" si="16"/>
        <v>327660</v>
      </c>
    </row>
    <row r="524" spans="1:42" ht="15.75">
      <c r="A524" s="40" t="s">
        <v>49</v>
      </c>
      <c r="B524" s="40" t="s">
        <v>1160</v>
      </c>
      <c r="C524" s="40" t="s">
        <v>1161</v>
      </c>
      <c r="D524" s="8" t="s">
        <v>37</v>
      </c>
      <c r="E524" s="28">
        <f t="shared" si="17"/>
        <v>226937</v>
      </c>
      <c r="F524" s="42"/>
      <c r="G524" s="42"/>
      <c r="H524" s="42"/>
      <c r="I524" s="42"/>
      <c r="J524" s="28">
        <f>F524*árak!$A$6+G524*árak!$B$6+H524*árak!$C$6+I524*árak!$D$6</f>
        <v>0</v>
      </c>
      <c r="K524" s="42"/>
      <c r="L524" s="42"/>
      <c r="M524" s="42"/>
      <c r="N524" s="42"/>
      <c r="O524" s="42">
        <v>2</v>
      </c>
      <c r="P524" s="42"/>
      <c r="Q524" s="42">
        <v>1</v>
      </c>
      <c r="R524" s="22">
        <f>+K524*árak!$E$4+'ÖTE 2021'!L524*árak!$F$4+'ÖTE 2021'!M524*árak!$G$4+'ÖTE 2021'!N524*árak!$H$4+'ÖTE 2021'!O524*árak!$I$4+'ÖTE 2021'!P524*árak!$J$4+'ÖTE 2021'!Q524*árak!$K$4</f>
        <v>206426</v>
      </c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3">
        <v>1</v>
      </c>
      <c r="AF524" s="43">
        <v>1</v>
      </c>
      <c r="AG524" s="43"/>
      <c r="AH524" s="43"/>
      <c r="AI524" s="43"/>
      <c r="AJ524" s="43"/>
      <c r="AK524" s="43"/>
      <c r="AL524" s="43"/>
      <c r="AM524" s="43"/>
      <c r="AN524" s="43">
        <v>1</v>
      </c>
      <c r="AO524" s="23">
        <f>+S524*árak!$L$4+T524*árak!$M$4+U524*árak!$N$4+V524*árak!$O$4+W524*árak!$P$4+X524*árak!$Q$4+Y524*árak!$R$4+Z524*árak!$S$4+AA524*árak!$T$4+AB524*árak!$U$4+AC524*árak!$V$4+AD524*árak!$W$4+AE524*árak!$X$4+AF524*árak!$Y$4+AG524*árak!$Z$4+AH524*árak!$AA$4+AI524*árak!$AB$4+AJ524*árak!$AC$4+AK524*árak!$AD$4+AL524*árak!$AE$4+AM524*árak!$AF$4+AN524*árak!$AG$4</f>
        <v>20511</v>
      </c>
      <c r="AP524" s="28">
        <f t="shared" si="16"/>
        <v>226937</v>
      </c>
    </row>
    <row r="525" spans="1:42" ht="15.75">
      <c r="A525" s="40" t="s">
        <v>49</v>
      </c>
      <c r="B525" s="40" t="s">
        <v>1162</v>
      </c>
      <c r="C525" s="40" t="s">
        <v>1163</v>
      </c>
      <c r="D525" s="8" t="s">
        <v>35</v>
      </c>
      <c r="E525" s="28">
        <f t="shared" si="17"/>
        <v>67437</v>
      </c>
      <c r="F525" s="42"/>
      <c r="G525" s="42"/>
      <c r="H525" s="42"/>
      <c r="I525" s="42"/>
      <c r="J525" s="28">
        <f>F525*árak!$A$6+G525*árak!$B$6+H525*árak!$C$6+I525*árak!$D$6</f>
        <v>0</v>
      </c>
      <c r="K525" s="42">
        <v>1</v>
      </c>
      <c r="L525" s="42"/>
      <c r="M525" s="42"/>
      <c r="N525" s="42"/>
      <c r="O525" s="42"/>
      <c r="P525" s="42"/>
      <c r="Q525" s="42"/>
      <c r="R525" s="22">
        <f>+K525*árak!$E$4+'ÖTE 2021'!L525*árak!$F$4+'ÖTE 2021'!M525*árak!$G$4+'ÖTE 2021'!N525*árak!$H$4+'ÖTE 2021'!O525*árak!$I$4+'ÖTE 2021'!P525*árak!$J$4+'ÖTE 2021'!Q525*árak!$K$4</f>
        <v>37973</v>
      </c>
      <c r="S525" s="42"/>
      <c r="T525" s="42"/>
      <c r="U525" s="42"/>
      <c r="V525" s="42">
        <v>1</v>
      </c>
      <c r="W525" s="42"/>
      <c r="X525" s="42"/>
      <c r="Y525" s="42"/>
      <c r="Z525" s="42"/>
      <c r="AA525" s="42"/>
      <c r="AB525" s="42"/>
      <c r="AC525" s="42"/>
      <c r="AD525" s="42"/>
      <c r="AE525" s="43"/>
      <c r="AF525" s="43"/>
      <c r="AG525" s="43"/>
      <c r="AH525" s="43">
        <v>1</v>
      </c>
      <c r="AI525" s="43">
        <v>1</v>
      </c>
      <c r="AJ525" s="43"/>
      <c r="AK525" s="43">
        <v>4</v>
      </c>
      <c r="AL525" s="43"/>
      <c r="AM525" s="43"/>
      <c r="AN525" s="43"/>
      <c r="AO525" s="23">
        <f>+S525*árak!$L$4+T525*árak!$M$4+U525*árak!$N$4+V525*árak!$O$4+W525*árak!$P$4+X525*árak!$Q$4+Y525*árak!$R$4+Z525*árak!$S$4+AA525*árak!$T$4+AB525*árak!$U$4+AC525*árak!$V$4+AD525*árak!$W$4+AE525*árak!$X$4+AF525*árak!$Y$4+AG525*árak!$Z$4+AH525*árak!$AA$4+AI525*árak!$AB$4+AJ525*árak!$AC$4+AK525*árak!$AD$4+AL525*árak!$AE$4+AM525*árak!$AF$4+AN525*árak!$AG$4</f>
        <v>29464</v>
      </c>
      <c r="AP525" s="28">
        <f t="shared" si="16"/>
        <v>67437</v>
      </c>
    </row>
    <row r="526" spans="1:42" ht="15.75">
      <c r="A526" s="40" t="s">
        <v>49</v>
      </c>
      <c r="B526" s="40" t="s">
        <v>1164</v>
      </c>
      <c r="C526" s="40" t="s">
        <v>1165</v>
      </c>
      <c r="D526" s="8" t="s">
        <v>37</v>
      </c>
      <c r="E526" s="28">
        <f t="shared" si="17"/>
        <v>254985</v>
      </c>
      <c r="F526" s="42"/>
      <c r="G526" s="42"/>
      <c r="H526" s="42"/>
      <c r="I526" s="42"/>
      <c r="J526" s="28">
        <f>F526*árak!$A$6+G526*árak!$B$6+H526*árak!$C$6+I526*árak!$D$6</f>
        <v>0</v>
      </c>
      <c r="K526" s="42"/>
      <c r="L526" s="42"/>
      <c r="M526" s="42"/>
      <c r="N526" s="42"/>
      <c r="O526" s="42"/>
      <c r="P526" s="42">
        <v>1</v>
      </c>
      <c r="Q526" s="42">
        <v>2</v>
      </c>
      <c r="R526" s="22">
        <f>+K526*árak!$E$4+'ÖTE 2021'!L526*árak!$F$4+'ÖTE 2021'!M526*árak!$G$4+'ÖTE 2021'!N526*árak!$H$4+'ÖTE 2021'!O526*árak!$I$4+'ÖTE 2021'!P526*árak!$J$4+'ÖTE 2021'!Q526*árak!$K$4</f>
        <v>231496</v>
      </c>
      <c r="S526" s="42"/>
      <c r="T526" s="42">
        <v>1</v>
      </c>
      <c r="U526" s="42">
        <v>1</v>
      </c>
      <c r="V526" s="42"/>
      <c r="W526" s="42"/>
      <c r="X526" s="42"/>
      <c r="Y526" s="42"/>
      <c r="Z526" s="42"/>
      <c r="AA526" s="42"/>
      <c r="AB526" s="42"/>
      <c r="AC526" s="42"/>
      <c r="AD526" s="42"/>
      <c r="AE526" s="43"/>
      <c r="AF526" s="43"/>
      <c r="AG526" s="43"/>
      <c r="AH526" s="43"/>
      <c r="AI526" s="43">
        <v>1</v>
      </c>
      <c r="AJ526" s="43"/>
      <c r="AK526" s="43"/>
      <c r="AL526" s="43"/>
      <c r="AM526" s="43"/>
      <c r="AN526" s="43"/>
      <c r="AO526" s="23">
        <f>+S526*árak!$L$4+T526*árak!$M$4+U526*árak!$N$4+V526*árak!$O$4+W526*árak!$P$4+X526*árak!$Q$4+Y526*árak!$R$4+Z526*árak!$S$4+AA526*árak!$T$4+AB526*árak!$U$4+AC526*árak!$V$4+AD526*árak!$W$4+AE526*árak!$X$4+AF526*árak!$Y$4+AG526*árak!$Z$4+AH526*árak!$AA$4+AI526*árak!$AB$4+AJ526*árak!$AC$4+AK526*árak!$AD$4+AL526*árak!$AE$4+AM526*árak!$AF$4+AN526*árak!$AG$4</f>
        <v>23489</v>
      </c>
      <c r="AP526" s="28">
        <f t="shared" si="16"/>
        <v>254985</v>
      </c>
    </row>
    <row r="527" spans="1:42" ht="15.75">
      <c r="A527" s="40" t="s">
        <v>49</v>
      </c>
      <c r="B527" s="40" t="s">
        <v>1168</v>
      </c>
      <c r="C527" s="40" t="s">
        <v>1169</v>
      </c>
      <c r="D527" s="8" t="s">
        <v>36</v>
      </c>
      <c r="E527" s="28">
        <f t="shared" si="17"/>
        <v>752526</v>
      </c>
      <c r="F527" s="42"/>
      <c r="G527" s="42"/>
      <c r="H527" s="42"/>
      <c r="I527" s="42"/>
      <c r="J527" s="28">
        <f>F527*árak!$A$6+G527*árak!$B$6+H527*árak!$C$6+I527*árak!$D$6</f>
        <v>0</v>
      </c>
      <c r="K527" s="42"/>
      <c r="L527" s="42"/>
      <c r="M527" s="42"/>
      <c r="N527" s="42">
        <v>2</v>
      </c>
      <c r="O527" s="42"/>
      <c r="P527" s="42"/>
      <c r="Q527" s="42">
        <v>1</v>
      </c>
      <c r="R527" s="22">
        <f>+K527*árak!$E$4+'ÖTE 2021'!L527*árak!$F$4+'ÖTE 2021'!M527*árak!$G$4+'ÖTE 2021'!N527*árak!$H$4+'ÖTE 2021'!O527*árak!$I$4+'ÖTE 2021'!P527*árak!$J$4+'ÖTE 2021'!Q527*árak!$K$4</f>
        <v>752526</v>
      </c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23">
        <f>+S527*árak!$L$4+T527*árak!$M$4+U527*árak!$N$4+V527*árak!$O$4+W527*árak!$P$4+X527*árak!$Q$4+Y527*árak!$R$4+Z527*árak!$S$4+AA527*árak!$T$4+AB527*árak!$U$4+AC527*árak!$V$4+AD527*árak!$W$4+AE527*árak!$X$4+AF527*árak!$Y$4+AG527*árak!$Z$4+AH527*árak!$AA$4+AI527*árak!$AB$4+AJ527*árak!$AC$4+AK527*árak!$AD$4+AL527*árak!$AE$4+AM527*árak!$AF$4+AN527*árak!$AG$4</f>
        <v>0</v>
      </c>
      <c r="AP527" s="28">
        <f t="shared" si="16"/>
        <v>752526</v>
      </c>
    </row>
    <row r="528" spans="1:42" ht="15.75">
      <c r="A528" s="40" t="s">
        <v>49</v>
      </c>
      <c r="B528" s="40" t="s">
        <v>1170</v>
      </c>
      <c r="C528" s="40" t="s">
        <v>1171</v>
      </c>
      <c r="D528" s="8" t="s">
        <v>35</v>
      </c>
      <c r="E528" s="28">
        <f t="shared" si="17"/>
        <v>687693</v>
      </c>
      <c r="F528" s="42"/>
      <c r="G528" s="42"/>
      <c r="H528" s="42"/>
      <c r="I528" s="42"/>
      <c r="J528" s="28">
        <f>F528*árak!$A$6+G528*árak!$B$6+H528*árak!$C$6+I528*árak!$D$6</f>
        <v>0</v>
      </c>
      <c r="K528" s="42"/>
      <c r="L528" s="42"/>
      <c r="M528" s="42"/>
      <c r="N528" s="42">
        <v>1</v>
      </c>
      <c r="O528" s="42">
        <v>4</v>
      </c>
      <c r="P528" s="42"/>
      <c r="Q528" s="42">
        <v>1</v>
      </c>
      <c r="R528" s="22">
        <f>+K528*árak!$E$4+'ÖTE 2021'!L528*árak!$F$4+'ÖTE 2021'!M528*árak!$G$4+'ÖTE 2021'!N528*árak!$H$4+'ÖTE 2021'!O528*árak!$I$4+'ÖTE 2021'!P528*árak!$J$4+'ÖTE 2021'!Q528*árak!$K$4</f>
        <v>643306</v>
      </c>
      <c r="S528" s="42"/>
      <c r="T528" s="42">
        <v>2</v>
      </c>
      <c r="U528" s="42"/>
      <c r="V528" s="42">
        <v>1</v>
      </c>
      <c r="W528" s="42"/>
      <c r="X528" s="42"/>
      <c r="Y528" s="42"/>
      <c r="Z528" s="42"/>
      <c r="AA528" s="42">
        <v>2</v>
      </c>
      <c r="AB528" s="42"/>
      <c r="AC528" s="42"/>
      <c r="AD528" s="42"/>
      <c r="AE528" s="43"/>
      <c r="AF528" s="43">
        <v>1</v>
      </c>
      <c r="AG528" s="43"/>
      <c r="AH528" s="43">
        <v>1</v>
      </c>
      <c r="AI528" s="43"/>
      <c r="AJ528" s="43"/>
      <c r="AK528" s="43"/>
      <c r="AL528" s="43"/>
      <c r="AM528" s="43"/>
      <c r="AN528" s="43"/>
      <c r="AO528" s="23">
        <f>+S528*árak!$L$4+T528*árak!$M$4+U528*árak!$N$4+V528*árak!$O$4+W528*árak!$P$4+X528*árak!$Q$4+Y528*árak!$R$4+Z528*árak!$S$4+AA528*árak!$T$4+AB528*árak!$U$4+AC528*árak!$V$4+AD528*árak!$W$4+AE528*árak!$X$4+AF528*árak!$Y$4+AG528*árak!$Z$4+AH528*árak!$AA$4+AI528*árak!$AB$4+AJ528*árak!$AC$4+AK528*árak!$AD$4+AL528*árak!$AE$4+AM528*árak!$AF$4+AN528*árak!$AG$4</f>
        <v>44387</v>
      </c>
      <c r="AP528" s="28">
        <f t="shared" si="16"/>
        <v>687693</v>
      </c>
    </row>
    <row r="529" spans="1:42" ht="15.75">
      <c r="A529" s="40" t="s">
        <v>49</v>
      </c>
      <c r="B529" s="40" t="s">
        <v>1172</v>
      </c>
      <c r="C529" s="40" t="s">
        <v>1173</v>
      </c>
      <c r="D529" s="8" t="s">
        <v>36</v>
      </c>
      <c r="E529" s="28">
        <f t="shared" si="17"/>
        <v>32893</v>
      </c>
      <c r="F529" s="42"/>
      <c r="G529" s="42"/>
      <c r="H529" s="42"/>
      <c r="I529" s="42"/>
      <c r="J529" s="28">
        <f>F529*árak!$A$6+G529*árak!$B$6+H529*árak!$C$6+I529*árak!$D$6</f>
        <v>0</v>
      </c>
      <c r="K529" s="42"/>
      <c r="L529" s="42"/>
      <c r="M529" s="42">
        <v>1</v>
      </c>
      <c r="N529" s="42"/>
      <c r="O529" s="42"/>
      <c r="P529" s="42"/>
      <c r="Q529" s="42"/>
      <c r="R529" s="22">
        <f>+K529*árak!$E$4+'ÖTE 2021'!L529*árak!$F$4+'ÖTE 2021'!M529*árak!$G$4+'ÖTE 2021'!N529*árak!$H$4+'ÖTE 2021'!O529*árak!$I$4+'ÖTE 2021'!P529*árak!$J$4+'ÖTE 2021'!Q529*árak!$K$4</f>
        <v>32893</v>
      </c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23">
        <f>+S529*árak!$L$4+T529*árak!$M$4+U529*árak!$N$4+V529*árak!$O$4+W529*árak!$P$4+X529*árak!$Q$4+Y529*árak!$R$4+Z529*árak!$S$4+AA529*árak!$T$4+AB529*árak!$U$4+AC529*árak!$V$4+AD529*árak!$W$4+AE529*árak!$X$4+AF529*árak!$Y$4+AG529*árak!$Z$4+AH529*árak!$AA$4+AI529*árak!$AB$4+AJ529*árak!$AC$4+AK529*árak!$AD$4+AL529*árak!$AE$4+AM529*árak!$AF$4+AN529*árak!$AG$4</f>
        <v>0</v>
      </c>
      <c r="AP529" s="28">
        <f t="shared" si="16"/>
        <v>32893</v>
      </c>
    </row>
    <row r="530" spans="1:42" ht="15.75">
      <c r="A530" s="40" t="s">
        <v>49</v>
      </c>
      <c r="B530" s="40" t="s">
        <v>1174</v>
      </c>
      <c r="C530" s="40" t="s">
        <v>1175</v>
      </c>
      <c r="D530" s="8" t="s">
        <v>37</v>
      </c>
      <c r="E530" s="28">
        <f t="shared" si="17"/>
        <v>327660</v>
      </c>
      <c r="F530" s="42"/>
      <c r="G530" s="42"/>
      <c r="H530" s="42"/>
      <c r="I530" s="42"/>
      <c r="J530" s="28">
        <f>F530*árak!$A$6+G530*árak!$B$6+H530*árak!$C$6+I530*árak!$D$6</f>
        <v>0</v>
      </c>
      <c r="K530" s="42"/>
      <c r="L530" s="42"/>
      <c r="M530" s="42"/>
      <c r="N530" s="42">
        <v>1</v>
      </c>
      <c r="O530" s="42"/>
      <c r="P530" s="42"/>
      <c r="Q530" s="42"/>
      <c r="R530" s="22">
        <f>+K530*árak!$E$4+'ÖTE 2021'!L530*árak!$F$4+'ÖTE 2021'!M530*árak!$G$4+'ÖTE 2021'!N530*árak!$H$4+'ÖTE 2021'!O530*árak!$I$4+'ÖTE 2021'!P530*árak!$J$4+'ÖTE 2021'!Q530*árak!$K$4</f>
        <v>327660</v>
      </c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23">
        <f>+S530*árak!$L$4+T530*árak!$M$4+U530*árak!$N$4+V530*árak!$O$4+W530*árak!$P$4+X530*árak!$Q$4+Y530*árak!$R$4+Z530*árak!$S$4+AA530*árak!$T$4+AB530*árak!$U$4+AC530*árak!$V$4+AD530*árak!$W$4+AE530*árak!$X$4+AF530*árak!$Y$4+AG530*árak!$Z$4+AH530*árak!$AA$4+AI530*árak!$AB$4+AJ530*árak!$AC$4+AK530*árak!$AD$4+AL530*árak!$AE$4+AM530*árak!$AF$4+AN530*árak!$AG$4</f>
        <v>0</v>
      </c>
      <c r="AP530" s="28">
        <f t="shared" si="16"/>
        <v>327660</v>
      </c>
    </row>
    <row r="531" spans="1:42" ht="15.75">
      <c r="A531" s="40" t="s">
        <v>49</v>
      </c>
      <c r="B531" s="40" t="s">
        <v>1176</v>
      </c>
      <c r="C531" s="40" t="s">
        <v>1177</v>
      </c>
      <c r="D531" s="8" t="s">
        <v>35</v>
      </c>
      <c r="E531" s="28">
        <f t="shared" si="17"/>
        <v>0</v>
      </c>
      <c r="F531" s="42"/>
      <c r="G531" s="42"/>
      <c r="H531" s="42"/>
      <c r="I531" s="42"/>
      <c r="J531" s="28">
        <f>F531*árak!$A$6+G531*árak!$B$6+H531*árak!$C$6+I531*árak!$D$6</f>
        <v>0</v>
      </c>
      <c r="K531" s="42"/>
      <c r="L531" s="42"/>
      <c r="M531" s="42"/>
      <c r="N531" s="42"/>
      <c r="O531" s="42"/>
      <c r="P531" s="42"/>
      <c r="Q531" s="42"/>
      <c r="R531" s="22">
        <f>+K531*árak!$E$4+'ÖTE 2021'!L531*árak!$F$4+'ÖTE 2021'!M531*árak!$G$4+'ÖTE 2021'!N531*árak!$H$4+'ÖTE 2021'!O531*árak!$I$4+'ÖTE 2021'!P531*árak!$J$4+'ÖTE 2021'!Q531*árak!$K$4</f>
        <v>0</v>
      </c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23">
        <f>+S531*árak!$L$4+T531*árak!$M$4+U531*árak!$N$4+V531*árak!$O$4+W531*árak!$P$4+X531*árak!$Q$4+Y531*árak!$R$4+Z531*árak!$S$4+AA531*árak!$T$4+AB531*árak!$U$4+AC531*árak!$V$4+AD531*árak!$W$4+AE531*árak!$X$4+AF531*árak!$Y$4+AG531*árak!$Z$4+AH531*árak!$AA$4+AI531*árak!$AB$4+AJ531*árak!$AC$4+AK531*árak!$AD$4+AL531*árak!$AE$4+AM531*árak!$AF$4+AN531*árak!$AG$4</f>
        <v>0</v>
      </c>
      <c r="AP531" s="28">
        <f t="shared" si="16"/>
        <v>0</v>
      </c>
    </row>
    <row r="532" spans="1:42" ht="15.75">
      <c r="A532" s="40" t="s">
        <v>49</v>
      </c>
      <c r="B532" s="40" t="s">
        <v>1178</v>
      </c>
      <c r="C532" s="40" t="s">
        <v>1179</v>
      </c>
      <c r="D532" s="8" t="s">
        <v>35</v>
      </c>
      <c r="E532" s="28">
        <f t="shared" si="17"/>
        <v>217209</v>
      </c>
      <c r="F532" s="42"/>
      <c r="G532" s="42"/>
      <c r="H532" s="42"/>
      <c r="I532" s="42"/>
      <c r="J532" s="28">
        <f>F532*árak!$A$6+G532*árak!$B$6+H532*árak!$C$6+I532*árak!$D$6</f>
        <v>0</v>
      </c>
      <c r="K532" s="42">
        <v>1</v>
      </c>
      <c r="L532" s="42">
        <v>1</v>
      </c>
      <c r="M532" s="42"/>
      <c r="N532" s="42"/>
      <c r="O532" s="42"/>
      <c r="P532" s="42"/>
      <c r="Q532" s="42"/>
      <c r="R532" s="22">
        <f>+K532*árak!$E$4+'ÖTE 2021'!L532*árak!$F$4+'ÖTE 2021'!M532*árak!$G$4+'ÖTE 2021'!N532*árak!$H$4+'ÖTE 2021'!O532*árak!$I$4+'ÖTE 2021'!P532*árak!$J$4+'ÖTE 2021'!Q532*árak!$K$4</f>
        <v>190246</v>
      </c>
      <c r="S532" s="42"/>
      <c r="T532" s="42"/>
      <c r="U532" s="42"/>
      <c r="V532" s="42"/>
      <c r="W532" s="42"/>
      <c r="X532" s="42"/>
      <c r="Y532" s="42">
        <v>1</v>
      </c>
      <c r="Z532" s="42"/>
      <c r="AA532" s="42"/>
      <c r="AB532" s="42"/>
      <c r="AC532" s="42"/>
      <c r="AD532" s="42">
        <v>1</v>
      </c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23">
        <f>+S532*árak!$L$4+T532*árak!$M$4+U532*árak!$N$4+V532*árak!$O$4+W532*árak!$P$4+X532*árak!$Q$4+Y532*árak!$R$4+Z532*árak!$S$4+AA532*árak!$T$4+AB532*árak!$U$4+AC532*árak!$V$4+AD532*árak!$W$4+AE532*árak!$X$4+AF532*árak!$Y$4+AG532*árak!$Z$4+AH532*árak!$AA$4+AI532*árak!$AB$4+AJ532*árak!$AC$4+AK532*árak!$AD$4+AL532*árak!$AE$4+AM532*árak!$AF$4+AN532*árak!$AG$4</f>
        <v>26963</v>
      </c>
      <c r="AP532" s="28">
        <f t="shared" si="16"/>
        <v>217209</v>
      </c>
    </row>
    <row r="533" spans="1:42" ht="15.75">
      <c r="A533" s="40" t="s">
        <v>49</v>
      </c>
      <c r="B533" s="40" t="s">
        <v>1180</v>
      </c>
      <c r="C533" s="40" t="s">
        <v>1181</v>
      </c>
      <c r="D533" s="8" t="s">
        <v>36</v>
      </c>
      <c r="E533" s="28">
        <f t="shared" si="17"/>
        <v>327660</v>
      </c>
      <c r="F533" s="42"/>
      <c r="G533" s="42"/>
      <c r="H533" s="42"/>
      <c r="I533" s="42"/>
      <c r="J533" s="28">
        <f>F533*árak!$A$6+G533*árak!$B$6+H533*árak!$C$6+I533*árak!$D$6</f>
        <v>0</v>
      </c>
      <c r="K533" s="42"/>
      <c r="L533" s="42"/>
      <c r="M533" s="42"/>
      <c r="N533" s="42">
        <v>1</v>
      </c>
      <c r="O533" s="42"/>
      <c r="P533" s="42"/>
      <c r="Q533" s="42"/>
      <c r="R533" s="22">
        <f>+K533*árak!$E$4+'ÖTE 2021'!L533*árak!$F$4+'ÖTE 2021'!M533*árak!$G$4+'ÖTE 2021'!N533*árak!$H$4+'ÖTE 2021'!O533*árak!$I$4+'ÖTE 2021'!P533*árak!$J$4+'ÖTE 2021'!Q533*árak!$K$4</f>
        <v>327660</v>
      </c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23">
        <f>+S533*árak!$L$4+T533*árak!$M$4+U533*árak!$N$4+V533*árak!$O$4+W533*árak!$P$4+X533*árak!$Q$4+Y533*árak!$R$4+Z533*árak!$S$4+AA533*árak!$T$4+AB533*árak!$U$4+AC533*árak!$V$4+AD533*árak!$W$4+AE533*árak!$X$4+AF533*árak!$Y$4+AG533*árak!$Z$4+AH533*árak!$AA$4+AI533*árak!$AB$4+AJ533*árak!$AC$4+AK533*árak!$AD$4+AL533*árak!$AE$4+AM533*árak!$AF$4+AN533*árak!$AG$4</f>
        <v>0</v>
      </c>
      <c r="AP533" s="28">
        <f t="shared" si="16"/>
        <v>327660</v>
      </c>
    </row>
    <row r="534" spans="1:42" ht="15.75">
      <c r="A534" s="40" t="s">
        <v>49</v>
      </c>
      <c r="B534" s="40" t="s">
        <v>1182</v>
      </c>
      <c r="C534" s="40" t="s">
        <v>1183</v>
      </c>
      <c r="D534" s="8" t="s">
        <v>35</v>
      </c>
      <c r="E534" s="28">
        <f t="shared" si="17"/>
        <v>944598</v>
      </c>
      <c r="F534" s="42">
        <v>2</v>
      </c>
      <c r="G534" s="42"/>
      <c r="H534" s="42"/>
      <c r="I534" s="42"/>
      <c r="J534" s="28">
        <f>F534*árak!$A$6+G534*árak!$B$6+H534*árak!$C$6+I534*árak!$D$6</f>
        <v>908706</v>
      </c>
      <c r="K534" s="42"/>
      <c r="L534" s="42"/>
      <c r="M534" s="42"/>
      <c r="N534" s="42"/>
      <c r="O534" s="42"/>
      <c r="P534" s="42"/>
      <c r="Q534" s="42"/>
      <c r="R534" s="22">
        <f>+K534*árak!$E$4+'ÖTE 2021'!L534*árak!$F$4+'ÖTE 2021'!M534*árak!$G$4+'ÖTE 2021'!N534*árak!$H$4+'ÖTE 2021'!O534*árak!$I$4+'ÖTE 2021'!P534*árak!$J$4+'ÖTE 2021'!Q534*árak!$K$4</f>
        <v>0</v>
      </c>
      <c r="S534" s="42"/>
      <c r="T534" s="42"/>
      <c r="U534" s="42"/>
      <c r="V534" s="42"/>
      <c r="W534" s="42"/>
      <c r="X534" s="42"/>
      <c r="Y534" s="42">
        <v>2</v>
      </c>
      <c r="Z534" s="42"/>
      <c r="AA534" s="42"/>
      <c r="AB534" s="42"/>
      <c r="AC534" s="42"/>
      <c r="AD534" s="42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23">
        <f>+S534*árak!$L$4+T534*árak!$M$4+U534*árak!$N$4+V534*árak!$O$4+W534*árak!$P$4+X534*árak!$Q$4+Y534*árak!$R$4+Z534*árak!$S$4+AA534*árak!$T$4+AB534*árak!$U$4+AC534*árak!$V$4+AD534*árak!$W$4+AE534*árak!$X$4+AF534*árak!$Y$4+AG534*árak!$Z$4+AH534*árak!$AA$4+AI534*árak!$AB$4+AJ534*árak!$AC$4+AK534*árak!$AD$4+AL534*árak!$AE$4+AM534*árak!$AF$4+AN534*árak!$AG$4</f>
        <v>35892</v>
      </c>
      <c r="AP534" s="28">
        <f t="shared" si="16"/>
        <v>35892</v>
      </c>
    </row>
    <row r="535" spans="1:42" ht="15.75">
      <c r="A535" s="40" t="s">
        <v>49</v>
      </c>
      <c r="B535" s="40" t="s">
        <v>1184</v>
      </c>
      <c r="C535" s="40" t="s">
        <v>1185</v>
      </c>
      <c r="D535" s="8" t="s">
        <v>35</v>
      </c>
      <c r="E535" s="28">
        <f t="shared" si="17"/>
        <v>0</v>
      </c>
      <c r="F535" s="42"/>
      <c r="G535" s="42"/>
      <c r="H535" s="42"/>
      <c r="I535" s="42"/>
      <c r="J535" s="28">
        <f>F535*árak!$A$6+G535*árak!$B$6+H535*árak!$C$6+I535*árak!$D$6</f>
        <v>0</v>
      </c>
      <c r="K535" s="42"/>
      <c r="L535" s="42"/>
      <c r="M535" s="42"/>
      <c r="N535" s="42"/>
      <c r="O535" s="42"/>
      <c r="P535" s="42"/>
      <c r="Q535" s="42"/>
      <c r="R535" s="22">
        <f>+K535*árak!$E$4+'ÖTE 2021'!L535*árak!$F$4+'ÖTE 2021'!M535*árak!$G$4+'ÖTE 2021'!N535*árak!$H$4+'ÖTE 2021'!O535*árak!$I$4+'ÖTE 2021'!P535*árak!$J$4+'ÖTE 2021'!Q535*árak!$K$4</f>
        <v>0</v>
      </c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23">
        <f>+S535*árak!$L$4+T535*árak!$M$4+U535*árak!$N$4+V535*árak!$O$4+W535*árak!$P$4+X535*árak!$Q$4+Y535*árak!$R$4+Z535*árak!$S$4+AA535*árak!$T$4+AB535*árak!$U$4+AC535*árak!$V$4+AD535*árak!$W$4+AE535*árak!$X$4+AF535*árak!$Y$4+AG535*árak!$Z$4+AH535*árak!$AA$4+AI535*árak!$AB$4+AJ535*árak!$AC$4+AK535*árak!$AD$4+AL535*árak!$AE$4+AM535*árak!$AF$4+AN535*árak!$AG$4</f>
        <v>0</v>
      </c>
      <c r="AP535" s="28">
        <f t="shared" si="16"/>
        <v>0</v>
      </c>
    </row>
    <row r="536" spans="1:42" ht="15.75">
      <c r="A536" s="40" t="s">
        <v>49</v>
      </c>
      <c r="B536" s="40" t="s">
        <v>1186</v>
      </c>
      <c r="C536" s="40" t="s">
        <v>1187</v>
      </c>
      <c r="D536" s="8" t="s">
        <v>36</v>
      </c>
      <c r="E536" s="28">
        <f t="shared" si="17"/>
        <v>0</v>
      </c>
      <c r="F536" s="42"/>
      <c r="G536" s="42"/>
      <c r="H536" s="42"/>
      <c r="I536" s="42"/>
      <c r="J536" s="28">
        <f>F536*árak!$A$6+G536*árak!$B$6+H536*árak!$C$6+I536*árak!$D$6</f>
        <v>0</v>
      </c>
      <c r="K536" s="42"/>
      <c r="L536" s="42"/>
      <c r="M536" s="42"/>
      <c r="N536" s="42"/>
      <c r="O536" s="42"/>
      <c r="P536" s="42"/>
      <c r="Q536" s="42"/>
      <c r="R536" s="22">
        <f>+K536*árak!$E$4+'ÖTE 2021'!L536*árak!$F$4+'ÖTE 2021'!M536*árak!$G$4+'ÖTE 2021'!N536*árak!$H$4+'ÖTE 2021'!O536*árak!$I$4+'ÖTE 2021'!P536*árak!$J$4+'ÖTE 2021'!Q536*árak!$K$4</f>
        <v>0</v>
      </c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23">
        <f>+S536*árak!$L$4+T536*árak!$M$4+U536*árak!$N$4+V536*árak!$O$4+W536*árak!$P$4+X536*árak!$Q$4+Y536*árak!$R$4+Z536*árak!$S$4+AA536*árak!$T$4+AB536*árak!$U$4+AC536*árak!$V$4+AD536*árak!$W$4+AE536*árak!$X$4+AF536*árak!$Y$4+AG536*árak!$Z$4+AH536*árak!$AA$4+AI536*árak!$AB$4+AJ536*árak!$AC$4+AK536*árak!$AD$4+AL536*árak!$AE$4+AM536*árak!$AF$4+AN536*árak!$AG$4</f>
        <v>0</v>
      </c>
      <c r="AP536" s="28">
        <f t="shared" si="16"/>
        <v>0</v>
      </c>
    </row>
    <row r="537" spans="1:42" ht="15.75">
      <c r="A537" s="40" t="s">
        <v>49</v>
      </c>
      <c r="B537" s="40" t="s">
        <v>1188</v>
      </c>
      <c r="C537" s="40" t="s">
        <v>1189</v>
      </c>
      <c r="D537" s="8" t="s">
        <v>37</v>
      </c>
      <c r="E537" s="28">
        <f t="shared" si="17"/>
        <v>247930</v>
      </c>
      <c r="F537" s="42"/>
      <c r="G537" s="42"/>
      <c r="H537" s="42"/>
      <c r="I537" s="42"/>
      <c r="J537" s="28">
        <f>F537*árak!$A$6+G537*árak!$B$6+H537*árak!$C$6+I537*árak!$D$6</f>
        <v>0</v>
      </c>
      <c r="K537" s="42"/>
      <c r="L537" s="42"/>
      <c r="M537" s="42"/>
      <c r="N537" s="42"/>
      <c r="O537" s="42">
        <v>4</v>
      </c>
      <c r="P537" s="42"/>
      <c r="Q537" s="42"/>
      <c r="R537" s="22">
        <f>+K537*árak!$E$4+'ÖTE 2021'!L537*árak!$F$4+'ÖTE 2021'!M537*árak!$G$4+'ÖTE 2021'!N537*árak!$H$4+'ÖTE 2021'!O537*árak!$I$4+'ÖTE 2021'!P537*árak!$J$4+'ÖTE 2021'!Q537*árak!$K$4</f>
        <v>218440</v>
      </c>
      <c r="S537" s="42"/>
      <c r="T537" s="42">
        <v>2</v>
      </c>
      <c r="U537" s="42">
        <v>1</v>
      </c>
      <c r="V537" s="42"/>
      <c r="W537" s="42"/>
      <c r="X537" s="42"/>
      <c r="Y537" s="42"/>
      <c r="Z537" s="42"/>
      <c r="AA537" s="42"/>
      <c r="AB537" s="42"/>
      <c r="AC537" s="42"/>
      <c r="AD537" s="42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23">
        <f>+S537*árak!$L$4+T537*árak!$M$4+U537*árak!$N$4+V537*árak!$O$4+W537*árak!$P$4+X537*árak!$Q$4+Y537*árak!$R$4+Z537*árak!$S$4+AA537*árak!$T$4+AB537*árak!$U$4+AC537*árak!$V$4+AD537*árak!$W$4+AE537*árak!$X$4+AF537*árak!$Y$4+AG537*árak!$Z$4+AH537*árak!$AA$4+AI537*árak!$AB$4+AJ537*árak!$AC$4+AK537*árak!$AD$4+AL537*árak!$AE$4+AM537*árak!$AF$4+AN537*árak!$AG$4</f>
        <v>29490</v>
      </c>
      <c r="AP537" s="28">
        <f t="shared" si="16"/>
        <v>247930</v>
      </c>
    </row>
    <row r="538" spans="1:42" ht="15.75">
      <c r="A538" s="40" t="s">
        <v>49</v>
      </c>
      <c r="B538" s="40" t="s">
        <v>1190</v>
      </c>
      <c r="C538" s="40" t="s">
        <v>1191</v>
      </c>
      <c r="D538" s="8" t="s">
        <v>36</v>
      </c>
      <c r="E538" s="28">
        <f t="shared" si="17"/>
        <v>37084</v>
      </c>
      <c r="F538" s="42"/>
      <c r="G538" s="42"/>
      <c r="H538" s="42"/>
      <c r="I538" s="42"/>
      <c r="J538" s="28">
        <f>F538*árak!$A$6+G538*árak!$B$6+H538*árak!$C$6+I538*árak!$D$6</f>
        <v>0</v>
      </c>
      <c r="K538" s="42"/>
      <c r="L538" s="42"/>
      <c r="M538" s="42"/>
      <c r="N538" s="42"/>
      <c r="O538" s="42"/>
      <c r="P538" s="42">
        <v>1</v>
      </c>
      <c r="Q538" s="42"/>
      <c r="R538" s="22">
        <f>+K538*árak!$E$4+'ÖTE 2021'!L538*árak!$F$4+'ÖTE 2021'!M538*árak!$G$4+'ÖTE 2021'!N538*árak!$H$4+'ÖTE 2021'!O538*árak!$I$4+'ÖTE 2021'!P538*árak!$J$4+'ÖTE 2021'!Q538*árak!$K$4</f>
        <v>37084</v>
      </c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23">
        <f>+S538*árak!$L$4+T538*árak!$M$4+U538*árak!$N$4+V538*árak!$O$4+W538*árak!$P$4+X538*árak!$Q$4+Y538*árak!$R$4+Z538*árak!$S$4+AA538*árak!$T$4+AB538*árak!$U$4+AC538*árak!$V$4+AD538*árak!$W$4+AE538*árak!$X$4+AF538*árak!$Y$4+AG538*árak!$Z$4+AH538*árak!$AA$4+AI538*árak!$AB$4+AJ538*árak!$AC$4+AK538*árak!$AD$4+AL538*árak!$AE$4+AM538*árak!$AF$4+AN538*árak!$AG$4</f>
        <v>0</v>
      </c>
      <c r="AP538" s="28">
        <f t="shared" si="16"/>
        <v>37084</v>
      </c>
    </row>
    <row r="539" spans="1:42" ht="15.75">
      <c r="A539" s="40" t="s">
        <v>49</v>
      </c>
      <c r="B539" s="40" t="s">
        <v>1192</v>
      </c>
      <c r="C539" s="40" t="s">
        <v>1193</v>
      </c>
      <c r="D539" s="8" t="s">
        <v>35</v>
      </c>
      <c r="E539" s="28">
        <f t="shared" si="17"/>
        <v>947928</v>
      </c>
      <c r="F539" s="42"/>
      <c r="G539" s="42"/>
      <c r="H539" s="42"/>
      <c r="I539" s="42"/>
      <c r="J539" s="28">
        <f>F539*árak!$A$6+G539*árak!$B$6+H539*árak!$C$6+I539*árak!$D$6</f>
        <v>0</v>
      </c>
      <c r="K539" s="42"/>
      <c r="L539" s="42"/>
      <c r="M539" s="42"/>
      <c r="N539" s="42">
        <v>2</v>
      </c>
      <c r="O539" s="42">
        <v>4</v>
      </c>
      <c r="P539" s="42">
        <v>2</v>
      </c>
      <c r="Q539" s="42"/>
      <c r="R539" s="22">
        <f>+K539*árak!$E$4+'ÖTE 2021'!L539*árak!$F$4+'ÖTE 2021'!M539*árak!$G$4+'ÖTE 2021'!N539*árak!$H$4+'ÖTE 2021'!O539*árak!$I$4+'ÖTE 2021'!P539*árak!$J$4+'ÖTE 2021'!Q539*árak!$K$4</f>
        <v>947928</v>
      </c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23">
        <f>+S539*árak!$L$4+T539*árak!$M$4+U539*árak!$N$4+V539*árak!$O$4+W539*árak!$P$4+X539*árak!$Q$4+Y539*árak!$R$4+Z539*árak!$S$4+AA539*árak!$T$4+AB539*árak!$U$4+AC539*árak!$V$4+AD539*árak!$W$4+AE539*árak!$X$4+AF539*árak!$Y$4+AG539*árak!$Z$4+AH539*árak!$AA$4+AI539*árak!$AB$4+AJ539*árak!$AC$4+AK539*árak!$AD$4+AL539*árak!$AE$4+AM539*árak!$AF$4+AN539*árak!$AG$4</f>
        <v>0</v>
      </c>
      <c r="AP539" s="28">
        <f t="shared" si="16"/>
        <v>947928</v>
      </c>
    </row>
    <row r="540" spans="1:42" ht="15.75">
      <c r="A540" s="40" t="s">
        <v>49</v>
      </c>
      <c r="B540" s="40" t="s">
        <v>1194</v>
      </c>
      <c r="C540" s="40" t="s">
        <v>1195</v>
      </c>
      <c r="D540" s="8" t="s">
        <v>35</v>
      </c>
      <c r="E540" s="28">
        <f t="shared" si="17"/>
        <v>327660</v>
      </c>
      <c r="F540" s="42"/>
      <c r="G540" s="42"/>
      <c r="H540" s="42"/>
      <c r="I540" s="42"/>
      <c r="J540" s="28">
        <f>F540*árak!$A$6+G540*árak!$B$6+H540*árak!$C$6+I540*árak!$D$6</f>
        <v>0</v>
      </c>
      <c r="K540" s="42"/>
      <c r="L540" s="42"/>
      <c r="M540" s="42"/>
      <c r="N540" s="42">
        <v>1</v>
      </c>
      <c r="O540" s="42"/>
      <c r="P540" s="42"/>
      <c r="Q540" s="42"/>
      <c r="R540" s="22">
        <f>+K540*árak!$E$4+'ÖTE 2021'!L540*árak!$F$4+'ÖTE 2021'!M540*árak!$G$4+'ÖTE 2021'!N540*árak!$H$4+'ÖTE 2021'!O540*árak!$I$4+'ÖTE 2021'!P540*árak!$J$4+'ÖTE 2021'!Q540*árak!$K$4</f>
        <v>327660</v>
      </c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23">
        <f>+S540*árak!$L$4+T540*árak!$M$4+U540*árak!$N$4+V540*árak!$O$4+W540*árak!$P$4+X540*árak!$Q$4+Y540*árak!$R$4+Z540*árak!$S$4+AA540*árak!$T$4+AB540*árak!$U$4+AC540*árak!$V$4+AD540*árak!$W$4+AE540*árak!$X$4+AF540*árak!$Y$4+AG540*árak!$Z$4+AH540*árak!$AA$4+AI540*árak!$AB$4+AJ540*árak!$AC$4+AK540*árak!$AD$4+AL540*árak!$AE$4+AM540*árak!$AF$4+AN540*árak!$AG$4</f>
        <v>0</v>
      </c>
      <c r="AP540" s="28">
        <f t="shared" si="16"/>
        <v>327660</v>
      </c>
    </row>
    <row r="541" spans="1:42" ht="15.75">
      <c r="A541" s="40" t="s">
        <v>49</v>
      </c>
      <c r="B541" s="40" t="s">
        <v>1197</v>
      </c>
      <c r="C541" s="40" t="s">
        <v>1198</v>
      </c>
      <c r="D541" s="8" t="s">
        <v>35</v>
      </c>
      <c r="E541" s="28">
        <f t="shared" si="17"/>
        <v>516560</v>
      </c>
      <c r="F541" s="42"/>
      <c r="G541" s="42"/>
      <c r="H541" s="42"/>
      <c r="I541" s="42"/>
      <c r="J541" s="28">
        <f>F541*árak!$A$6+G541*árak!$B$6+H541*árak!$C$6+I541*árak!$D$6</f>
        <v>0</v>
      </c>
      <c r="K541" s="42"/>
      <c r="L541" s="42"/>
      <c r="M541" s="42"/>
      <c r="N541" s="42">
        <v>1</v>
      </c>
      <c r="O541" s="42">
        <v>1</v>
      </c>
      <c r="P541" s="42">
        <v>1</v>
      </c>
      <c r="Q541" s="42">
        <v>1</v>
      </c>
      <c r="R541" s="22">
        <f>+K541*árak!$E$4+'ÖTE 2021'!L541*árak!$F$4+'ÖTE 2021'!M541*árak!$G$4+'ÖTE 2021'!N541*árak!$H$4+'ÖTE 2021'!O541*árak!$I$4+'ÖTE 2021'!P541*árak!$J$4+'ÖTE 2021'!Q541*árak!$K$4</f>
        <v>516560</v>
      </c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23">
        <f>+S541*árak!$L$4+T541*árak!$M$4+U541*árak!$N$4+V541*árak!$O$4+W541*árak!$P$4+X541*árak!$Q$4+Y541*árak!$R$4+Z541*árak!$S$4+AA541*árak!$T$4+AB541*árak!$U$4+AC541*árak!$V$4+AD541*árak!$W$4+AE541*árak!$X$4+AF541*árak!$Y$4+AG541*árak!$Z$4+AH541*árak!$AA$4+AI541*árak!$AB$4+AJ541*árak!$AC$4+AK541*árak!$AD$4+AL541*árak!$AE$4+AM541*árak!$AF$4+AN541*árak!$AG$4</f>
        <v>0</v>
      </c>
      <c r="AP541" s="28">
        <f t="shared" si="16"/>
        <v>516560</v>
      </c>
    </row>
    <row r="542" spans="1:42" ht="15.75">
      <c r="A542" s="40" t="s">
        <v>49</v>
      </c>
      <c r="B542" s="40" t="s">
        <v>1199</v>
      </c>
      <c r="C542" s="40" t="s">
        <v>1200</v>
      </c>
      <c r="D542" s="8" t="s">
        <v>37</v>
      </c>
      <c r="E542" s="28">
        <f t="shared" si="17"/>
        <v>327660</v>
      </c>
      <c r="F542" s="42"/>
      <c r="G542" s="42"/>
      <c r="H542" s="42"/>
      <c r="I542" s="42"/>
      <c r="J542" s="28">
        <f>F542*árak!$A$6+G542*árak!$B$6+H542*árak!$C$6+I542*árak!$D$6</f>
        <v>0</v>
      </c>
      <c r="K542" s="42"/>
      <c r="L542" s="42"/>
      <c r="M542" s="42"/>
      <c r="N542" s="42">
        <v>1</v>
      </c>
      <c r="O542" s="42"/>
      <c r="P542" s="42"/>
      <c r="Q542" s="42"/>
      <c r="R542" s="22">
        <f>+K542*árak!$E$4+'ÖTE 2021'!L542*árak!$F$4+'ÖTE 2021'!M542*árak!$G$4+'ÖTE 2021'!N542*árak!$H$4+'ÖTE 2021'!O542*árak!$I$4+'ÖTE 2021'!P542*árak!$J$4+'ÖTE 2021'!Q542*árak!$K$4</f>
        <v>327660</v>
      </c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23">
        <f>+S542*árak!$L$4+T542*árak!$M$4+U542*árak!$N$4+V542*árak!$O$4+W542*árak!$P$4+X542*árak!$Q$4+Y542*árak!$R$4+Z542*árak!$S$4+AA542*árak!$T$4+AB542*árak!$U$4+AC542*árak!$V$4+AD542*árak!$W$4+AE542*árak!$X$4+AF542*árak!$Y$4+AG542*árak!$Z$4+AH542*árak!$AA$4+AI542*árak!$AB$4+AJ542*árak!$AC$4+AK542*árak!$AD$4+AL542*árak!$AE$4+AM542*árak!$AF$4+AN542*árak!$AG$4</f>
        <v>0</v>
      </c>
      <c r="AP542" s="28">
        <f t="shared" si="16"/>
        <v>327660</v>
      </c>
    </row>
    <row r="543" spans="1:42" ht="15.75">
      <c r="A543" s="40" t="s">
        <v>49</v>
      </c>
      <c r="B543" s="40" t="s">
        <v>1201</v>
      </c>
      <c r="C543" s="40" t="s">
        <v>1202</v>
      </c>
      <c r="D543" s="8" t="s">
        <v>36</v>
      </c>
      <c r="E543" s="28">
        <f t="shared" si="17"/>
        <v>656784</v>
      </c>
      <c r="F543" s="42"/>
      <c r="G543" s="42"/>
      <c r="H543" s="42"/>
      <c r="I543" s="42"/>
      <c r="J543" s="28">
        <f>F543*árak!$A$6+G543*árak!$B$6+H543*árak!$C$6+I543*árak!$D$6</f>
        <v>0</v>
      </c>
      <c r="K543" s="42"/>
      <c r="L543" s="42"/>
      <c r="M543" s="42">
        <v>1</v>
      </c>
      <c r="N543" s="42">
        <v>1</v>
      </c>
      <c r="O543" s="42">
        <v>1</v>
      </c>
      <c r="P543" s="42">
        <v>1</v>
      </c>
      <c r="Q543" s="42">
        <v>1</v>
      </c>
      <c r="R543" s="22">
        <f>+K543*árak!$E$4+'ÖTE 2021'!L543*árak!$F$4+'ÖTE 2021'!M543*árak!$G$4+'ÖTE 2021'!N543*árak!$H$4+'ÖTE 2021'!O543*árak!$I$4+'ÖTE 2021'!P543*árak!$J$4+'ÖTE 2021'!Q543*árak!$K$4</f>
        <v>549453</v>
      </c>
      <c r="S543" s="42"/>
      <c r="T543" s="42">
        <v>2</v>
      </c>
      <c r="U543" s="42">
        <v>1</v>
      </c>
      <c r="V543" s="42"/>
      <c r="W543" s="42"/>
      <c r="X543" s="42"/>
      <c r="Y543" s="42"/>
      <c r="Z543" s="42">
        <v>2</v>
      </c>
      <c r="AA543" s="42">
        <v>1</v>
      </c>
      <c r="AB543" s="42">
        <v>1</v>
      </c>
      <c r="AC543" s="42"/>
      <c r="AD543" s="42">
        <v>1</v>
      </c>
      <c r="AE543" s="43">
        <v>1</v>
      </c>
      <c r="AF543" s="43">
        <v>1</v>
      </c>
      <c r="AG543" s="43"/>
      <c r="AH543" s="43"/>
      <c r="AI543" s="43"/>
      <c r="AJ543" s="43">
        <v>1</v>
      </c>
      <c r="AK543" s="43"/>
      <c r="AL543" s="43"/>
      <c r="AM543" s="43"/>
      <c r="AN543" s="43"/>
      <c r="AO543" s="23">
        <f>+S543*árak!$L$4+T543*árak!$M$4+U543*árak!$N$4+V543*árak!$O$4+W543*árak!$P$4+X543*árak!$Q$4+Y543*árak!$R$4+Z543*árak!$S$4+AA543*árak!$T$4+AB543*árak!$U$4+AC543*árak!$V$4+AD543*árak!$W$4+AE543*árak!$X$4+AF543*árak!$Y$4+AG543*árak!$Z$4+AH543*árak!$AA$4+AI543*árak!$AB$4+AJ543*árak!$AC$4+AK543*árak!$AD$4+AL543*árak!$AE$4+AM543*árak!$AF$4+AN543*árak!$AG$4</f>
        <v>107331</v>
      </c>
      <c r="AP543" s="28">
        <f t="shared" si="16"/>
        <v>656784</v>
      </c>
    </row>
    <row r="544" spans="1:42" ht="15.75">
      <c r="A544" s="40" t="s">
        <v>49</v>
      </c>
      <c r="B544" s="40" t="s">
        <v>1203</v>
      </c>
      <c r="C544" s="40" t="s">
        <v>1204</v>
      </c>
      <c r="D544" s="8" t="s">
        <v>35</v>
      </c>
      <c r="E544" s="28">
        <f t="shared" si="17"/>
        <v>0</v>
      </c>
      <c r="F544" s="42"/>
      <c r="G544" s="42"/>
      <c r="H544" s="42"/>
      <c r="I544" s="42"/>
      <c r="J544" s="28">
        <f>F544*árak!$A$6+G544*árak!$B$6+H544*árak!$C$6+I544*árak!$D$6</f>
        <v>0</v>
      </c>
      <c r="K544" s="42"/>
      <c r="L544" s="42"/>
      <c r="M544" s="42"/>
      <c r="N544" s="42"/>
      <c r="O544" s="42"/>
      <c r="P544" s="42"/>
      <c r="Q544" s="42"/>
      <c r="R544" s="22">
        <f>+K544*árak!$E$4+'ÖTE 2021'!L544*árak!$F$4+'ÖTE 2021'!M544*árak!$G$4+'ÖTE 2021'!N544*árak!$H$4+'ÖTE 2021'!O544*árak!$I$4+'ÖTE 2021'!P544*árak!$J$4+'ÖTE 2021'!Q544*árak!$K$4</f>
        <v>0</v>
      </c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23">
        <f>+S544*árak!$L$4+T544*árak!$M$4+U544*árak!$N$4+V544*árak!$O$4+W544*árak!$P$4+X544*árak!$Q$4+Y544*árak!$R$4+Z544*árak!$S$4+AA544*árak!$T$4+AB544*árak!$U$4+AC544*árak!$V$4+AD544*árak!$W$4+AE544*árak!$X$4+AF544*árak!$Y$4+AG544*árak!$Z$4+AH544*árak!$AA$4+AI544*árak!$AB$4+AJ544*árak!$AC$4+AK544*árak!$AD$4+AL544*árak!$AE$4+AM544*árak!$AF$4+AN544*árak!$AG$4</f>
        <v>0</v>
      </c>
      <c r="AP544" s="28">
        <f t="shared" si="16"/>
        <v>0</v>
      </c>
    </row>
    <row r="545" spans="1:42" ht="15.75">
      <c r="A545" s="40" t="s">
        <v>49</v>
      </c>
      <c r="B545" s="40" t="s">
        <v>1205</v>
      </c>
      <c r="C545" s="40" t="s">
        <v>1206</v>
      </c>
      <c r="D545" s="8" t="s">
        <v>36</v>
      </c>
      <c r="E545" s="28">
        <f t="shared" si="17"/>
        <v>655320</v>
      </c>
      <c r="F545" s="42"/>
      <c r="G545" s="42"/>
      <c r="H545" s="42"/>
      <c r="I545" s="42"/>
      <c r="J545" s="28">
        <f>F545*árak!$A$6+G545*árak!$B$6+H545*árak!$C$6+I545*árak!$D$6</f>
        <v>0</v>
      </c>
      <c r="K545" s="42"/>
      <c r="L545" s="42"/>
      <c r="M545" s="42"/>
      <c r="N545" s="42">
        <v>2</v>
      </c>
      <c r="O545" s="42"/>
      <c r="P545" s="42"/>
      <c r="Q545" s="42"/>
      <c r="R545" s="22">
        <f>+K545*árak!$E$4+'ÖTE 2021'!L545*árak!$F$4+'ÖTE 2021'!M545*árak!$G$4+'ÖTE 2021'!N545*árak!$H$4+'ÖTE 2021'!O545*árak!$I$4+'ÖTE 2021'!P545*árak!$J$4+'ÖTE 2021'!Q545*árak!$K$4</f>
        <v>655320</v>
      </c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23">
        <f>+S545*árak!$L$4+T545*árak!$M$4+U545*árak!$N$4+V545*árak!$O$4+W545*árak!$P$4+X545*árak!$Q$4+Y545*árak!$R$4+Z545*árak!$S$4+AA545*árak!$T$4+AB545*árak!$U$4+AC545*árak!$V$4+AD545*árak!$W$4+AE545*árak!$X$4+AF545*árak!$Y$4+AG545*árak!$Z$4+AH545*árak!$AA$4+AI545*árak!$AB$4+AJ545*árak!$AC$4+AK545*árak!$AD$4+AL545*árak!$AE$4+AM545*árak!$AF$4+AN545*árak!$AG$4</f>
        <v>0</v>
      </c>
      <c r="AP545" s="28">
        <f t="shared" si="16"/>
        <v>655320</v>
      </c>
    </row>
    <row r="546" spans="1:42" ht="15.75">
      <c r="A546" s="40" t="s">
        <v>49</v>
      </c>
      <c r="B546" s="40" t="s">
        <v>1207</v>
      </c>
      <c r="C546" s="40" t="s">
        <v>1208</v>
      </c>
      <c r="D546" s="8" t="s">
        <v>35</v>
      </c>
      <c r="E546" s="28">
        <f t="shared" si="17"/>
        <v>0</v>
      </c>
      <c r="F546" s="42"/>
      <c r="G546" s="42"/>
      <c r="H546" s="42"/>
      <c r="I546" s="42"/>
      <c r="J546" s="28">
        <f>F546*árak!$A$6+G546*árak!$B$6+H546*árak!$C$6+I546*árak!$D$6</f>
        <v>0</v>
      </c>
      <c r="K546" s="42"/>
      <c r="L546" s="42"/>
      <c r="M546" s="42"/>
      <c r="N546" s="42"/>
      <c r="O546" s="42"/>
      <c r="P546" s="42"/>
      <c r="Q546" s="42"/>
      <c r="R546" s="22">
        <f>+K546*árak!$E$4+'ÖTE 2021'!L546*árak!$F$4+'ÖTE 2021'!M546*árak!$G$4+'ÖTE 2021'!N546*árak!$H$4+'ÖTE 2021'!O546*árak!$I$4+'ÖTE 2021'!P546*árak!$J$4+'ÖTE 2021'!Q546*árak!$K$4</f>
        <v>0</v>
      </c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23">
        <f>+S546*árak!$L$4+T546*árak!$M$4+U546*árak!$N$4+V546*árak!$O$4+W546*árak!$P$4+X546*árak!$Q$4+Y546*árak!$R$4+Z546*árak!$S$4+AA546*árak!$T$4+AB546*árak!$U$4+AC546*árak!$V$4+AD546*árak!$W$4+AE546*árak!$X$4+AF546*árak!$Y$4+AG546*árak!$Z$4+AH546*árak!$AA$4+AI546*árak!$AB$4+AJ546*árak!$AC$4+AK546*árak!$AD$4+AL546*árak!$AE$4+AM546*árak!$AF$4+AN546*árak!$AG$4</f>
        <v>0</v>
      </c>
      <c r="AP546" s="28">
        <f t="shared" si="16"/>
        <v>0</v>
      </c>
    </row>
    <row r="547" spans="1:42" ht="15.75">
      <c r="A547" s="40" t="s">
        <v>49</v>
      </c>
      <c r="B547" s="40" t="s">
        <v>1209</v>
      </c>
      <c r="C547" s="40" t="s">
        <v>1210</v>
      </c>
      <c r="D547" s="8" t="s">
        <v>35</v>
      </c>
      <c r="E547" s="28">
        <f t="shared" si="17"/>
        <v>985922</v>
      </c>
      <c r="F547" s="42"/>
      <c r="G547" s="42"/>
      <c r="H547" s="42"/>
      <c r="I547" s="42"/>
      <c r="J547" s="28">
        <f>F547*árak!$A$6+G547*árak!$B$6+H547*árak!$C$6+I547*árak!$D$6</f>
        <v>0</v>
      </c>
      <c r="K547" s="42"/>
      <c r="L547" s="42"/>
      <c r="M547" s="42"/>
      <c r="N547" s="42">
        <v>1</v>
      </c>
      <c r="O547" s="42"/>
      <c r="P547" s="42"/>
      <c r="Q547" s="42">
        <v>6</v>
      </c>
      <c r="R547" s="22">
        <f>+K547*árak!$E$4+'ÖTE 2021'!L547*árak!$F$4+'ÖTE 2021'!M547*árak!$G$4+'ÖTE 2021'!N547*árak!$H$4+'ÖTE 2021'!O547*árak!$I$4+'ÖTE 2021'!P547*árak!$J$4+'ÖTE 2021'!Q547*árak!$K$4</f>
        <v>910896</v>
      </c>
      <c r="S547" s="42"/>
      <c r="T547" s="42">
        <v>3</v>
      </c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3"/>
      <c r="AF547" s="43">
        <v>1</v>
      </c>
      <c r="AG547" s="43"/>
      <c r="AH547" s="43">
        <v>2</v>
      </c>
      <c r="AI547" s="43">
        <v>2</v>
      </c>
      <c r="AJ547" s="43"/>
      <c r="AK547" s="43">
        <v>8</v>
      </c>
      <c r="AL547" s="43"/>
      <c r="AM547" s="43">
        <v>2</v>
      </c>
      <c r="AN547" s="43"/>
      <c r="AO547" s="23">
        <f>+S547*árak!$L$4+T547*árak!$M$4+U547*árak!$N$4+V547*árak!$O$4+W547*árak!$P$4+X547*árak!$Q$4+Y547*árak!$R$4+Z547*árak!$S$4+AA547*árak!$T$4+AB547*árak!$U$4+AC547*árak!$V$4+AD547*árak!$W$4+AE547*árak!$X$4+AF547*árak!$Y$4+AG547*árak!$Z$4+AH547*árak!$AA$4+AI547*árak!$AB$4+AJ547*árak!$AC$4+AK547*árak!$AD$4+AL547*árak!$AE$4+AM547*árak!$AF$4+AN547*árak!$AG$4</f>
        <v>75026</v>
      </c>
      <c r="AP547" s="28">
        <f t="shared" si="16"/>
        <v>985922</v>
      </c>
    </row>
    <row r="548" spans="1:42" ht="15.75">
      <c r="A548" s="40" t="s">
        <v>49</v>
      </c>
      <c r="B548" s="40" t="s">
        <v>1211</v>
      </c>
      <c r="C548" s="40" t="s">
        <v>1212</v>
      </c>
      <c r="D548" s="8" t="s">
        <v>35</v>
      </c>
      <c r="E548" s="28">
        <f t="shared" si="17"/>
        <v>97206</v>
      </c>
      <c r="F548" s="42"/>
      <c r="G548" s="42"/>
      <c r="H548" s="42"/>
      <c r="I548" s="42"/>
      <c r="J548" s="28">
        <f>F548*árak!$A$6+G548*árak!$B$6+H548*árak!$C$6+I548*árak!$D$6</f>
        <v>0</v>
      </c>
      <c r="K548" s="42"/>
      <c r="L548" s="42"/>
      <c r="M548" s="42"/>
      <c r="N548" s="42"/>
      <c r="O548" s="42"/>
      <c r="P548" s="42"/>
      <c r="Q548" s="42">
        <v>1</v>
      </c>
      <c r="R548" s="22">
        <f>+K548*árak!$E$4+'ÖTE 2021'!L548*árak!$F$4+'ÖTE 2021'!M548*árak!$G$4+'ÖTE 2021'!N548*árak!$H$4+'ÖTE 2021'!O548*árak!$I$4+'ÖTE 2021'!P548*árak!$J$4+'ÖTE 2021'!Q548*árak!$K$4</f>
        <v>97206</v>
      </c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23">
        <f>+S548*árak!$L$4+T548*árak!$M$4+U548*árak!$N$4+V548*árak!$O$4+W548*árak!$P$4+X548*árak!$Q$4+Y548*árak!$R$4+Z548*árak!$S$4+AA548*árak!$T$4+AB548*árak!$U$4+AC548*árak!$V$4+AD548*árak!$W$4+AE548*árak!$X$4+AF548*árak!$Y$4+AG548*árak!$Z$4+AH548*árak!$AA$4+AI548*árak!$AB$4+AJ548*árak!$AC$4+AK548*árak!$AD$4+AL548*árak!$AE$4+AM548*árak!$AF$4+AN548*árak!$AG$4</f>
        <v>0</v>
      </c>
      <c r="AP548" s="28">
        <f t="shared" si="16"/>
        <v>97206</v>
      </c>
    </row>
    <row r="549" spans="1:42" ht="15.75">
      <c r="A549" s="40" t="s">
        <v>49</v>
      </c>
      <c r="B549" s="40" t="s">
        <v>1213</v>
      </c>
      <c r="C549" s="40" t="s">
        <v>1214</v>
      </c>
      <c r="D549" s="8" t="s">
        <v>36</v>
      </c>
      <c r="E549" s="28">
        <f t="shared" si="17"/>
        <v>232220</v>
      </c>
      <c r="F549" s="42"/>
      <c r="G549" s="42"/>
      <c r="H549" s="42"/>
      <c r="I549" s="42"/>
      <c r="J549" s="28">
        <f>F549*árak!$A$6+G549*árak!$B$6+H549*árak!$C$6+I549*árak!$D$6</f>
        <v>0</v>
      </c>
      <c r="K549" s="42"/>
      <c r="L549" s="42"/>
      <c r="M549" s="42"/>
      <c r="N549" s="42"/>
      <c r="O549" s="42">
        <v>4</v>
      </c>
      <c r="P549" s="42"/>
      <c r="Q549" s="42"/>
      <c r="R549" s="22">
        <f>+K549*árak!$E$4+'ÖTE 2021'!L549*árak!$F$4+'ÖTE 2021'!M549*árak!$G$4+'ÖTE 2021'!N549*árak!$H$4+'ÖTE 2021'!O549*árak!$I$4+'ÖTE 2021'!P549*árak!$J$4+'ÖTE 2021'!Q549*árak!$K$4</f>
        <v>218440</v>
      </c>
      <c r="S549" s="42"/>
      <c r="T549" s="42"/>
      <c r="U549" s="42"/>
      <c r="V549" s="42"/>
      <c r="W549" s="42"/>
      <c r="X549" s="42"/>
      <c r="Y549" s="42"/>
      <c r="Z549" s="42">
        <v>1</v>
      </c>
      <c r="AA549" s="42"/>
      <c r="AB549" s="42"/>
      <c r="AC549" s="42"/>
      <c r="AD549" s="42"/>
      <c r="AE549" s="43"/>
      <c r="AF549" s="43">
        <v>1</v>
      </c>
      <c r="AG549" s="43"/>
      <c r="AH549" s="43"/>
      <c r="AI549" s="43"/>
      <c r="AJ549" s="43"/>
      <c r="AK549" s="43"/>
      <c r="AL549" s="43"/>
      <c r="AM549" s="43"/>
      <c r="AN549" s="43"/>
      <c r="AO549" s="23">
        <f>+S549*árak!$L$4+T549*árak!$M$4+U549*árak!$N$4+V549*árak!$O$4+W549*árak!$P$4+X549*árak!$Q$4+Y549*árak!$R$4+Z549*árak!$S$4+AA549*árak!$T$4+AB549*árak!$U$4+AC549*árak!$V$4+AD549*árak!$W$4+AE549*árak!$X$4+AF549*árak!$Y$4+AG549*árak!$Z$4+AH549*árak!$AA$4+AI549*árak!$AB$4+AJ549*árak!$AC$4+AK549*árak!$AD$4+AL549*árak!$AE$4+AM549*árak!$AF$4+AN549*árak!$AG$4</f>
        <v>13780</v>
      </c>
      <c r="AP549" s="28">
        <f t="shared" si="16"/>
        <v>232220</v>
      </c>
    </row>
    <row r="550" spans="1:42" ht="15.75">
      <c r="A550" s="40" t="s">
        <v>49</v>
      </c>
      <c r="B550" s="40" t="s">
        <v>1215</v>
      </c>
      <c r="C550" s="40" t="s">
        <v>1216</v>
      </c>
      <c r="D550" s="8" t="s">
        <v>37</v>
      </c>
      <c r="E550" s="28">
        <f t="shared" si="17"/>
        <v>21082</v>
      </c>
      <c r="F550" s="42"/>
      <c r="G550" s="42"/>
      <c r="H550" s="42"/>
      <c r="I550" s="42"/>
      <c r="J550" s="28">
        <f>F550*árak!$A$6+G550*árak!$B$6+H550*árak!$C$6+I550*árak!$D$6</f>
        <v>0</v>
      </c>
      <c r="K550" s="42"/>
      <c r="L550" s="42"/>
      <c r="M550" s="42"/>
      <c r="N550" s="42"/>
      <c r="O550" s="42"/>
      <c r="P550" s="42"/>
      <c r="Q550" s="42"/>
      <c r="R550" s="22">
        <f>+K550*árak!$E$4+'ÖTE 2021'!L550*árak!$F$4+'ÖTE 2021'!M550*árak!$G$4+'ÖTE 2021'!N550*árak!$H$4+'ÖTE 2021'!O550*árak!$I$4+'ÖTE 2021'!P550*árak!$J$4+'ÖTE 2021'!Q550*árak!$K$4</f>
        <v>0</v>
      </c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3"/>
      <c r="AF550" s="43"/>
      <c r="AG550" s="43"/>
      <c r="AH550" s="43"/>
      <c r="AI550" s="43"/>
      <c r="AJ550" s="43"/>
      <c r="AK550" s="43"/>
      <c r="AL550" s="43"/>
      <c r="AM550" s="43">
        <v>2</v>
      </c>
      <c r="AN550" s="43"/>
      <c r="AO550" s="23">
        <f>+S550*árak!$L$4+T550*árak!$M$4+U550*árak!$N$4+V550*árak!$O$4+W550*árak!$P$4+X550*árak!$Q$4+Y550*árak!$R$4+Z550*árak!$S$4+AA550*árak!$T$4+AB550*árak!$U$4+AC550*árak!$V$4+AD550*árak!$W$4+AE550*árak!$X$4+AF550*árak!$Y$4+AG550*árak!$Z$4+AH550*árak!$AA$4+AI550*árak!$AB$4+AJ550*árak!$AC$4+AK550*árak!$AD$4+AL550*árak!$AE$4+AM550*árak!$AF$4+AN550*árak!$AG$4</f>
        <v>21082</v>
      </c>
      <c r="AP550" s="28">
        <f t="shared" si="16"/>
        <v>21082</v>
      </c>
    </row>
    <row r="551" spans="1:42" ht="15.75">
      <c r="A551" s="40" t="s">
        <v>49</v>
      </c>
      <c r="B551" s="40" t="s">
        <v>1217</v>
      </c>
      <c r="C551" s="40" t="s">
        <v>1218</v>
      </c>
      <c r="D551" s="8" t="s">
        <v>36</v>
      </c>
      <c r="E551" s="28">
        <f t="shared" si="17"/>
        <v>0</v>
      </c>
      <c r="F551" s="42"/>
      <c r="G551" s="42"/>
      <c r="H551" s="42"/>
      <c r="I551" s="42"/>
      <c r="J551" s="28">
        <f>F551*árak!$A$6+G551*árak!$B$6+H551*árak!$C$6+I551*árak!$D$6</f>
        <v>0</v>
      </c>
      <c r="K551" s="42"/>
      <c r="L551" s="42"/>
      <c r="M551" s="42"/>
      <c r="N551" s="42"/>
      <c r="O551" s="42"/>
      <c r="P551" s="42"/>
      <c r="Q551" s="42"/>
      <c r="R551" s="22">
        <f>+K551*árak!$E$4+'ÖTE 2021'!L551*árak!$F$4+'ÖTE 2021'!M551*árak!$G$4+'ÖTE 2021'!N551*árak!$H$4+'ÖTE 2021'!O551*árak!$I$4+'ÖTE 2021'!P551*árak!$J$4+'ÖTE 2021'!Q551*árak!$K$4</f>
        <v>0</v>
      </c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23">
        <f>+S551*árak!$L$4+T551*árak!$M$4+U551*árak!$N$4+V551*árak!$O$4+W551*árak!$P$4+X551*árak!$Q$4+Y551*árak!$R$4+Z551*árak!$S$4+AA551*árak!$T$4+AB551*árak!$U$4+AC551*árak!$V$4+AD551*árak!$W$4+AE551*árak!$X$4+AF551*árak!$Y$4+AG551*árak!$Z$4+AH551*árak!$AA$4+AI551*árak!$AB$4+AJ551*árak!$AC$4+AK551*árak!$AD$4+AL551*árak!$AE$4+AM551*árak!$AF$4+AN551*árak!$AG$4</f>
        <v>0</v>
      </c>
      <c r="AP551" s="28">
        <f t="shared" si="16"/>
        <v>0</v>
      </c>
    </row>
    <row r="552" spans="1:42" ht="15.75">
      <c r="A552" s="40" t="s">
        <v>49</v>
      </c>
      <c r="B552" s="40" t="s">
        <v>1219</v>
      </c>
      <c r="C552" s="40" t="s">
        <v>1220</v>
      </c>
      <c r="D552" s="8" t="s">
        <v>35</v>
      </c>
      <c r="E552" s="28">
        <f t="shared" si="17"/>
        <v>0</v>
      </c>
      <c r="F552" s="42"/>
      <c r="G552" s="42"/>
      <c r="H552" s="42"/>
      <c r="I552" s="42"/>
      <c r="J552" s="28">
        <f>F552*árak!$A$6+G552*árak!$B$6+H552*árak!$C$6+I552*árak!$D$6</f>
        <v>0</v>
      </c>
      <c r="K552" s="42"/>
      <c r="L552" s="42"/>
      <c r="M552" s="42"/>
      <c r="N552" s="42"/>
      <c r="O552" s="42"/>
      <c r="P552" s="42"/>
      <c r="Q552" s="42"/>
      <c r="R552" s="22">
        <f>+K552*árak!$E$4+'ÖTE 2021'!L552*árak!$F$4+'ÖTE 2021'!M552*árak!$G$4+'ÖTE 2021'!N552*árak!$H$4+'ÖTE 2021'!O552*árak!$I$4+'ÖTE 2021'!P552*árak!$J$4+'ÖTE 2021'!Q552*árak!$K$4</f>
        <v>0</v>
      </c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23">
        <f>+S552*árak!$L$4+T552*árak!$M$4+U552*árak!$N$4+V552*árak!$O$4+W552*árak!$P$4+X552*árak!$Q$4+Y552*árak!$R$4+Z552*árak!$S$4+AA552*árak!$T$4+AB552*árak!$U$4+AC552*árak!$V$4+AD552*árak!$W$4+AE552*árak!$X$4+AF552*árak!$Y$4+AG552*árak!$Z$4+AH552*árak!$AA$4+AI552*árak!$AB$4+AJ552*árak!$AC$4+AK552*árak!$AD$4+AL552*árak!$AE$4+AM552*árak!$AF$4+AN552*árak!$AG$4</f>
        <v>0</v>
      </c>
      <c r="AP552" s="28">
        <f t="shared" si="16"/>
        <v>0</v>
      </c>
    </row>
    <row r="553" spans="1:42" ht="15.75">
      <c r="A553" s="40" t="s">
        <v>49</v>
      </c>
      <c r="B553" s="40" t="s">
        <v>1221</v>
      </c>
      <c r="C553" s="40" t="s">
        <v>1222</v>
      </c>
      <c r="D553" s="8" t="s">
        <v>36</v>
      </c>
      <c r="E553" s="28">
        <f t="shared" si="17"/>
        <v>37084</v>
      </c>
      <c r="F553" s="42"/>
      <c r="G553" s="42"/>
      <c r="H553" s="42"/>
      <c r="I553" s="42"/>
      <c r="J553" s="28">
        <f>F553*árak!$A$6+G553*árak!$B$6+H553*árak!$C$6+I553*árak!$D$6</f>
        <v>0</v>
      </c>
      <c r="K553" s="42"/>
      <c r="L553" s="42"/>
      <c r="M553" s="42"/>
      <c r="N553" s="42"/>
      <c r="O553" s="42"/>
      <c r="P553" s="42">
        <v>1</v>
      </c>
      <c r="Q553" s="42"/>
      <c r="R553" s="22">
        <f>+K553*árak!$E$4+'ÖTE 2021'!L553*árak!$F$4+'ÖTE 2021'!M553*árak!$G$4+'ÖTE 2021'!N553*árak!$H$4+'ÖTE 2021'!O553*árak!$I$4+'ÖTE 2021'!P553*árak!$J$4+'ÖTE 2021'!Q553*árak!$K$4</f>
        <v>37084</v>
      </c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23">
        <f>+S553*árak!$L$4+T553*árak!$M$4+U553*árak!$N$4+V553*árak!$O$4+W553*árak!$P$4+X553*árak!$Q$4+Y553*árak!$R$4+Z553*árak!$S$4+AA553*árak!$T$4+AB553*árak!$U$4+AC553*árak!$V$4+AD553*árak!$W$4+AE553*árak!$X$4+AF553*árak!$Y$4+AG553*árak!$Z$4+AH553*árak!$AA$4+AI553*árak!$AB$4+AJ553*árak!$AC$4+AK553*árak!$AD$4+AL553*árak!$AE$4+AM553*árak!$AF$4+AN553*árak!$AG$4</f>
        <v>0</v>
      </c>
      <c r="AP553" s="28">
        <f t="shared" si="16"/>
        <v>37084</v>
      </c>
    </row>
    <row r="554" spans="1:42" ht="15.75">
      <c r="A554" s="40" t="s">
        <v>49</v>
      </c>
      <c r="B554" s="40" t="s">
        <v>1223</v>
      </c>
      <c r="C554" s="40" t="s">
        <v>1224</v>
      </c>
      <c r="D554" s="8" t="s">
        <v>35</v>
      </c>
      <c r="E554" s="28">
        <f t="shared" si="17"/>
        <v>123127</v>
      </c>
      <c r="F554" s="42"/>
      <c r="G554" s="42"/>
      <c r="H554" s="42"/>
      <c r="I554" s="42"/>
      <c r="J554" s="28">
        <f>F554*árak!$A$6+G554*árak!$B$6+H554*árak!$C$6+I554*árak!$D$6</f>
        <v>0</v>
      </c>
      <c r="K554" s="42">
        <v>2</v>
      </c>
      <c r="L554" s="42"/>
      <c r="M554" s="42">
        <v>1</v>
      </c>
      <c r="N554" s="42"/>
      <c r="O554" s="42"/>
      <c r="P554" s="42"/>
      <c r="Q554" s="42"/>
      <c r="R554" s="22">
        <f>+K554*árak!$E$4+'ÖTE 2021'!L554*árak!$F$4+'ÖTE 2021'!M554*árak!$G$4+'ÖTE 2021'!N554*árak!$H$4+'ÖTE 2021'!O554*árak!$I$4+'ÖTE 2021'!P554*árak!$J$4+'ÖTE 2021'!Q554*árak!$K$4</f>
        <v>108839</v>
      </c>
      <c r="S554" s="42"/>
      <c r="T554" s="42">
        <v>2</v>
      </c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23">
        <f>+S554*árak!$L$4+T554*árak!$M$4+U554*árak!$N$4+V554*árak!$O$4+W554*árak!$P$4+X554*árak!$Q$4+Y554*árak!$R$4+Z554*árak!$S$4+AA554*árak!$T$4+AB554*árak!$U$4+AC554*árak!$V$4+AD554*árak!$W$4+AE554*árak!$X$4+AF554*árak!$Y$4+AG554*árak!$Z$4+AH554*árak!$AA$4+AI554*árak!$AB$4+AJ554*árak!$AC$4+AK554*árak!$AD$4+AL554*árak!$AE$4+AM554*árak!$AF$4+AN554*árak!$AG$4</f>
        <v>14288</v>
      </c>
      <c r="AP554" s="28">
        <f t="shared" si="16"/>
        <v>123127</v>
      </c>
    </row>
    <row r="555" spans="1:42" ht="15.75">
      <c r="A555" s="40" t="s">
        <v>49</v>
      </c>
      <c r="B555" s="40" t="s">
        <v>1225</v>
      </c>
      <c r="C555" s="40" t="s">
        <v>1226</v>
      </c>
      <c r="D555" s="8" t="s">
        <v>36</v>
      </c>
      <c r="E555" s="28">
        <f t="shared" si="17"/>
        <v>0</v>
      </c>
      <c r="F555" s="42"/>
      <c r="G555" s="42"/>
      <c r="H555" s="42"/>
      <c r="I555" s="42"/>
      <c r="J555" s="28">
        <f>F555*árak!$A$6+G555*árak!$B$6+H555*árak!$C$6+I555*árak!$D$6</f>
        <v>0</v>
      </c>
      <c r="K555" s="42"/>
      <c r="L555" s="42"/>
      <c r="M555" s="42"/>
      <c r="N555" s="42"/>
      <c r="O555" s="42"/>
      <c r="P555" s="42"/>
      <c r="Q555" s="42"/>
      <c r="R555" s="22">
        <f>+K555*árak!$E$4+'ÖTE 2021'!L555*árak!$F$4+'ÖTE 2021'!M555*árak!$G$4+'ÖTE 2021'!N555*árak!$H$4+'ÖTE 2021'!O555*árak!$I$4+'ÖTE 2021'!P555*árak!$J$4+'ÖTE 2021'!Q555*árak!$K$4</f>
        <v>0</v>
      </c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23">
        <f>+S555*árak!$L$4+T555*árak!$M$4+U555*árak!$N$4+V555*árak!$O$4+W555*árak!$P$4+X555*árak!$Q$4+Y555*árak!$R$4+Z555*árak!$S$4+AA555*árak!$T$4+AB555*árak!$U$4+AC555*árak!$V$4+AD555*árak!$W$4+AE555*árak!$X$4+AF555*árak!$Y$4+AG555*árak!$Z$4+AH555*árak!$AA$4+AI555*árak!$AB$4+AJ555*árak!$AC$4+AK555*árak!$AD$4+AL555*árak!$AE$4+AM555*árak!$AF$4+AN555*árak!$AG$4</f>
        <v>0</v>
      </c>
      <c r="AP555" s="28">
        <f t="shared" si="16"/>
        <v>0</v>
      </c>
    </row>
    <row r="556" spans="1:42" ht="15.75">
      <c r="A556" s="40" t="s">
        <v>49</v>
      </c>
      <c r="B556" s="40" t="s">
        <v>1227</v>
      </c>
      <c r="C556" s="40" t="s">
        <v>1228</v>
      </c>
      <c r="D556" s="8" t="s">
        <v>37</v>
      </c>
      <c r="E556" s="28">
        <f t="shared" si="17"/>
        <v>37084</v>
      </c>
      <c r="F556" s="42"/>
      <c r="G556" s="42"/>
      <c r="H556" s="42"/>
      <c r="I556" s="42"/>
      <c r="J556" s="28">
        <f>F556*árak!$A$6+G556*árak!$B$6+H556*árak!$C$6+I556*árak!$D$6</f>
        <v>0</v>
      </c>
      <c r="K556" s="42"/>
      <c r="L556" s="42"/>
      <c r="M556" s="42"/>
      <c r="N556" s="42"/>
      <c r="O556" s="42"/>
      <c r="P556" s="42">
        <v>1</v>
      </c>
      <c r="Q556" s="42"/>
      <c r="R556" s="22">
        <f>+K556*árak!$E$4+'ÖTE 2021'!L556*árak!$F$4+'ÖTE 2021'!M556*árak!$G$4+'ÖTE 2021'!N556*árak!$H$4+'ÖTE 2021'!O556*árak!$I$4+'ÖTE 2021'!P556*árak!$J$4+'ÖTE 2021'!Q556*árak!$K$4</f>
        <v>37084</v>
      </c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23">
        <f>+S556*árak!$L$4+T556*árak!$M$4+U556*árak!$N$4+V556*árak!$O$4+W556*árak!$P$4+X556*árak!$Q$4+Y556*árak!$R$4+Z556*árak!$S$4+AA556*árak!$T$4+AB556*árak!$U$4+AC556*árak!$V$4+AD556*árak!$W$4+AE556*árak!$X$4+AF556*árak!$Y$4+AG556*árak!$Z$4+AH556*árak!$AA$4+AI556*árak!$AB$4+AJ556*árak!$AC$4+AK556*árak!$AD$4+AL556*árak!$AE$4+AM556*árak!$AF$4+AN556*árak!$AG$4</f>
        <v>0</v>
      </c>
      <c r="AP556" s="28">
        <f t="shared" si="16"/>
        <v>37084</v>
      </c>
    </row>
    <row r="557" spans="1:42" ht="15.75">
      <c r="A557" s="40" t="s">
        <v>49</v>
      </c>
      <c r="B557" s="40" t="s">
        <v>1229</v>
      </c>
      <c r="C557" s="40" t="s">
        <v>1230</v>
      </c>
      <c r="D557" s="8" t="s">
        <v>35</v>
      </c>
      <c r="E557" s="28">
        <f t="shared" si="17"/>
        <v>958952</v>
      </c>
      <c r="F557" s="42"/>
      <c r="G557" s="42"/>
      <c r="H557" s="42"/>
      <c r="I557" s="42"/>
      <c r="J557" s="28">
        <f>F557*árak!$A$6+G557*árak!$B$6+H557*árak!$C$6+I557*árak!$D$6</f>
        <v>0</v>
      </c>
      <c r="K557" s="42"/>
      <c r="L557" s="42"/>
      <c r="M557" s="42"/>
      <c r="N557" s="42">
        <v>2</v>
      </c>
      <c r="O557" s="42">
        <v>2</v>
      </c>
      <c r="P557" s="42"/>
      <c r="Q557" s="42">
        <v>2</v>
      </c>
      <c r="R557" s="22">
        <f>+K557*árak!$E$4+'ÖTE 2021'!L557*árak!$F$4+'ÖTE 2021'!M557*árak!$G$4+'ÖTE 2021'!N557*árak!$H$4+'ÖTE 2021'!O557*árak!$I$4+'ÖTE 2021'!P557*árak!$J$4+'ÖTE 2021'!Q557*árak!$K$4</f>
        <v>958952</v>
      </c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23">
        <f>+S557*árak!$L$4+T557*árak!$M$4+U557*árak!$N$4+V557*árak!$O$4+W557*árak!$P$4+X557*árak!$Q$4+Y557*árak!$R$4+Z557*árak!$S$4+AA557*árak!$T$4+AB557*árak!$U$4+AC557*árak!$V$4+AD557*árak!$W$4+AE557*árak!$X$4+AF557*árak!$Y$4+AG557*árak!$Z$4+AH557*árak!$AA$4+AI557*árak!$AB$4+AJ557*árak!$AC$4+AK557*árak!$AD$4+AL557*árak!$AE$4+AM557*árak!$AF$4+AN557*árak!$AG$4</f>
        <v>0</v>
      </c>
      <c r="AP557" s="28">
        <f t="shared" si="16"/>
        <v>958952</v>
      </c>
    </row>
    <row r="558" spans="1:42" ht="15.75">
      <c r="A558" s="40" t="s">
        <v>49</v>
      </c>
      <c r="B558" s="40" t="s">
        <v>1413</v>
      </c>
      <c r="C558" s="40" t="s">
        <v>1218</v>
      </c>
      <c r="D558" s="8" t="s">
        <v>35</v>
      </c>
      <c r="E558" s="28">
        <f t="shared" si="17"/>
        <v>142143</v>
      </c>
      <c r="F558" s="42"/>
      <c r="G558" s="42"/>
      <c r="H558" s="42"/>
      <c r="I558" s="42"/>
      <c r="J558" s="28">
        <f>F558*árak!$A$6+G558*árak!$B$6+H558*árak!$C$6+I558*árak!$D$6</f>
        <v>0</v>
      </c>
      <c r="K558" s="42"/>
      <c r="L558" s="42"/>
      <c r="M558" s="42"/>
      <c r="N558" s="42"/>
      <c r="O558" s="42"/>
      <c r="P558" s="42"/>
      <c r="Q558" s="42"/>
      <c r="R558" s="22">
        <f>+K558*árak!$E$4+'ÖTE 2021'!L558*árak!$F$4+'ÖTE 2021'!M558*árak!$G$4+'ÖTE 2021'!N558*árak!$H$4+'ÖTE 2021'!O558*árak!$I$4+'ÖTE 2021'!P558*árak!$J$4+'ÖTE 2021'!Q558*árak!$K$4</f>
        <v>0</v>
      </c>
      <c r="S558" s="42"/>
      <c r="T558" s="42">
        <v>2</v>
      </c>
      <c r="U558" s="42">
        <v>2</v>
      </c>
      <c r="V558" s="42"/>
      <c r="W558" s="42"/>
      <c r="X558" s="42"/>
      <c r="Y558" s="42"/>
      <c r="Z558" s="42"/>
      <c r="AA558" s="42"/>
      <c r="AB558" s="42">
        <v>2</v>
      </c>
      <c r="AC558" s="42"/>
      <c r="AD558" s="42"/>
      <c r="AE558" s="43">
        <v>1</v>
      </c>
      <c r="AF558" s="43">
        <v>1</v>
      </c>
      <c r="AG558" s="43"/>
      <c r="AH558" s="43"/>
      <c r="AI558" s="43"/>
      <c r="AJ558" s="43">
        <v>2</v>
      </c>
      <c r="AK558" s="43"/>
      <c r="AL558" s="43"/>
      <c r="AM558" s="43"/>
      <c r="AN558" s="43">
        <v>1</v>
      </c>
      <c r="AO558" s="23">
        <f>+S558*árak!$L$4+T558*árak!$M$4+U558*árak!$N$4+V558*árak!$O$4+W558*árak!$P$4+X558*árak!$Q$4+Y558*árak!$R$4+Z558*árak!$S$4+AA558*árak!$T$4+AB558*árak!$U$4+AC558*árak!$V$4+AD558*árak!$W$4+AE558*árak!$X$4+AF558*árak!$Y$4+AG558*árak!$Z$4+AH558*árak!$AA$4+AI558*árak!$AB$4+AJ558*árak!$AC$4+AK558*árak!$AD$4+AL558*árak!$AE$4+AM558*árak!$AF$4+AN558*árak!$AG$4</f>
        <v>142143</v>
      </c>
      <c r="AP558" s="28">
        <f t="shared" si="16"/>
        <v>142143</v>
      </c>
    </row>
    <row r="559" spans="1:42" ht="15.75">
      <c r="A559" s="40" t="s">
        <v>49</v>
      </c>
      <c r="B559" s="40" t="s">
        <v>1231</v>
      </c>
      <c r="C559" s="40" t="s">
        <v>1232</v>
      </c>
      <c r="D559" s="8" t="s">
        <v>36</v>
      </c>
      <c r="E559" s="28">
        <f t="shared" si="17"/>
        <v>237021</v>
      </c>
      <c r="F559" s="42"/>
      <c r="G559" s="42"/>
      <c r="H559" s="42"/>
      <c r="I559" s="42"/>
      <c r="J559" s="28">
        <f>F559*árak!$A$6+G559*árak!$B$6+H559*árak!$C$6+I559*árak!$D$6</f>
        <v>0</v>
      </c>
      <c r="K559" s="42"/>
      <c r="L559" s="42"/>
      <c r="M559" s="42"/>
      <c r="N559" s="42"/>
      <c r="O559" s="42">
        <v>4</v>
      </c>
      <c r="P559" s="42"/>
      <c r="Q559" s="42"/>
      <c r="R559" s="22">
        <f>+K559*árak!$E$4+'ÖTE 2021'!L559*árak!$F$4+'ÖTE 2021'!M559*árak!$G$4+'ÖTE 2021'!N559*árak!$H$4+'ÖTE 2021'!O559*árak!$I$4+'ÖTE 2021'!P559*árak!$J$4+'ÖTE 2021'!Q559*árak!$K$4</f>
        <v>218440</v>
      </c>
      <c r="S559" s="42"/>
      <c r="T559" s="42"/>
      <c r="U559" s="42"/>
      <c r="V559" s="42"/>
      <c r="W559" s="42"/>
      <c r="X559" s="42"/>
      <c r="Y559" s="42"/>
      <c r="Z559" s="42"/>
      <c r="AA559" s="42"/>
      <c r="AB559" s="42">
        <v>1</v>
      </c>
      <c r="AC559" s="42"/>
      <c r="AD559" s="42"/>
      <c r="AE559" s="43"/>
      <c r="AF559" s="43">
        <v>1</v>
      </c>
      <c r="AG559" s="43"/>
      <c r="AH559" s="43">
        <v>1</v>
      </c>
      <c r="AI559" s="43"/>
      <c r="AJ559" s="43"/>
      <c r="AK559" s="43"/>
      <c r="AL559" s="43"/>
      <c r="AM559" s="43"/>
      <c r="AN559" s="43"/>
      <c r="AO559" s="23">
        <f>+S559*árak!$L$4+T559*árak!$M$4+U559*árak!$N$4+V559*árak!$O$4+W559*árak!$P$4+X559*árak!$Q$4+Y559*árak!$R$4+Z559*árak!$S$4+AA559*árak!$T$4+AB559*árak!$U$4+AC559*árak!$V$4+AD559*árak!$W$4+AE559*árak!$X$4+AF559*árak!$Y$4+AG559*árak!$Z$4+AH559*árak!$AA$4+AI559*árak!$AB$4+AJ559*árak!$AC$4+AK559*árak!$AD$4+AL559*árak!$AE$4+AM559*árak!$AF$4+AN559*árak!$AG$4</f>
        <v>18581</v>
      </c>
      <c r="AP559" s="28">
        <f t="shared" si="16"/>
        <v>237021</v>
      </c>
    </row>
    <row r="560" spans="1:42" ht="15.75">
      <c r="A560" s="40" t="s">
        <v>49</v>
      </c>
      <c r="B560" s="40" t="s">
        <v>1233</v>
      </c>
      <c r="C560" s="40" t="s">
        <v>1234</v>
      </c>
      <c r="D560" s="8" t="s">
        <v>37</v>
      </c>
      <c r="E560" s="28">
        <f t="shared" si="17"/>
        <v>0</v>
      </c>
      <c r="F560" s="42"/>
      <c r="G560" s="42"/>
      <c r="H560" s="42"/>
      <c r="I560" s="42"/>
      <c r="J560" s="28">
        <f>F560*árak!$A$6+G560*árak!$B$6+H560*árak!$C$6+I560*árak!$D$6</f>
        <v>0</v>
      </c>
      <c r="K560" s="42"/>
      <c r="L560" s="42"/>
      <c r="M560" s="42"/>
      <c r="N560" s="42"/>
      <c r="O560" s="42"/>
      <c r="P560" s="42"/>
      <c r="Q560" s="42"/>
      <c r="R560" s="22">
        <f>+K560*árak!$E$4+'ÖTE 2021'!L560*árak!$F$4+'ÖTE 2021'!M560*árak!$G$4+'ÖTE 2021'!N560*árak!$H$4+'ÖTE 2021'!O560*árak!$I$4+'ÖTE 2021'!P560*árak!$J$4+'ÖTE 2021'!Q560*árak!$K$4</f>
        <v>0</v>
      </c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23">
        <f>+S560*árak!$L$4+T560*árak!$M$4+U560*árak!$N$4+V560*árak!$O$4+W560*árak!$P$4+X560*árak!$Q$4+Y560*árak!$R$4+Z560*árak!$S$4+AA560*árak!$T$4+AB560*árak!$U$4+AC560*árak!$V$4+AD560*árak!$W$4+AE560*árak!$X$4+AF560*árak!$Y$4+AG560*árak!$Z$4+AH560*árak!$AA$4+AI560*árak!$AB$4+AJ560*árak!$AC$4+AK560*árak!$AD$4+AL560*árak!$AE$4+AM560*árak!$AF$4+AN560*árak!$AG$4</f>
        <v>0</v>
      </c>
      <c r="AP560" s="28">
        <f t="shared" si="16"/>
        <v>0</v>
      </c>
    </row>
    <row r="561" spans="1:42" ht="15.75">
      <c r="A561" s="40" t="s">
        <v>49</v>
      </c>
      <c r="B561" s="40" t="s">
        <v>1235</v>
      </c>
      <c r="C561" s="40" t="s">
        <v>1236</v>
      </c>
      <c r="D561" s="8" t="s">
        <v>35</v>
      </c>
      <c r="E561" s="28">
        <f t="shared" si="17"/>
        <v>0</v>
      </c>
      <c r="F561" s="42"/>
      <c r="G561" s="42"/>
      <c r="H561" s="42"/>
      <c r="I561" s="42"/>
      <c r="J561" s="28">
        <f>F561*árak!$A$6+G561*árak!$B$6+H561*árak!$C$6+I561*árak!$D$6</f>
        <v>0</v>
      </c>
      <c r="K561" s="42"/>
      <c r="L561" s="42"/>
      <c r="M561" s="42"/>
      <c r="N561" s="42"/>
      <c r="O561" s="42"/>
      <c r="P561" s="42"/>
      <c r="Q561" s="42"/>
      <c r="R561" s="22">
        <f>+K561*árak!$E$4+'ÖTE 2021'!L561*árak!$F$4+'ÖTE 2021'!M561*árak!$G$4+'ÖTE 2021'!N561*árak!$H$4+'ÖTE 2021'!O561*árak!$I$4+'ÖTE 2021'!P561*árak!$J$4+'ÖTE 2021'!Q561*árak!$K$4</f>
        <v>0</v>
      </c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23">
        <f>+S561*árak!$L$4+T561*árak!$M$4+U561*árak!$N$4+V561*árak!$O$4+W561*árak!$P$4+X561*árak!$Q$4+Y561*árak!$R$4+Z561*árak!$S$4+AA561*árak!$T$4+AB561*árak!$U$4+AC561*árak!$V$4+AD561*árak!$W$4+AE561*árak!$X$4+AF561*árak!$Y$4+AG561*árak!$Z$4+AH561*árak!$AA$4+AI561*árak!$AB$4+AJ561*árak!$AC$4+AK561*árak!$AD$4+AL561*árak!$AE$4+AM561*árak!$AF$4+AN561*árak!$AG$4</f>
        <v>0</v>
      </c>
      <c r="AP561" s="28">
        <f t="shared" si="16"/>
        <v>0</v>
      </c>
    </row>
    <row r="562" spans="1:42" ht="15.75">
      <c r="A562" s="40" t="s">
        <v>49</v>
      </c>
      <c r="B562" s="40" t="s">
        <v>1237</v>
      </c>
      <c r="C562" s="40" t="s">
        <v>1238</v>
      </c>
      <c r="D562" s="8" t="s">
        <v>35</v>
      </c>
      <c r="E562" s="28">
        <f t="shared" si="17"/>
        <v>710491</v>
      </c>
      <c r="F562" s="42"/>
      <c r="G562" s="42"/>
      <c r="H562" s="42"/>
      <c r="I562" s="42"/>
      <c r="J562" s="28">
        <f>F562*árak!$A$6+G562*árak!$B$6+H562*árak!$C$6+I562*árak!$D$6</f>
        <v>0</v>
      </c>
      <c r="K562" s="42"/>
      <c r="L562" s="42"/>
      <c r="M562" s="42">
        <v>1</v>
      </c>
      <c r="N562" s="42"/>
      <c r="O562" s="42">
        <v>1</v>
      </c>
      <c r="P562" s="42">
        <v>2</v>
      </c>
      <c r="Q562" s="42"/>
      <c r="R562" s="22">
        <f>+K562*árak!$E$4+'ÖTE 2021'!L562*árak!$F$4+'ÖTE 2021'!M562*árak!$G$4+'ÖTE 2021'!N562*árak!$H$4+'ÖTE 2021'!O562*árak!$I$4+'ÖTE 2021'!P562*árak!$J$4+'ÖTE 2021'!Q562*árak!$K$4</f>
        <v>161671</v>
      </c>
      <c r="S562" s="42">
        <v>1</v>
      </c>
      <c r="T562" s="42"/>
      <c r="U562" s="42"/>
      <c r="V562" s="42"/>
      <c r="W562" s="42"/>
      <c r="X562" s="42"/>
      <c r="Y562" s="42"/>
      <c r="Z562" s="42"/>
      <c r="AA562" s="42">
        <v>1</v>
      </c>
      <c r="AB562" s="42">
        <v>1</v>
      </c>
      <c r="AC562" s="42"/>
      <c r="AD562" s="42"/>
      <c r="AE562" s="43"/>
      <c r="AF562" s="43"/>
      <c r="AG562" s="43"/>
      <c r="AH562" s="43"/>
      <c r="AI562" s="43"/>
      <c r="AJ562" s="43">
        <v>1</v>
      </c>
      <c r="AK562" s="43"/>
      <c r="AL562" s="43"/>
      <c r="AM562" s="43"/>
      <c r="AN562" s="43">
        <v>1</v>
      </c>
      <c r="AO562" s="23">
        <f>+S562*árak!$L$4+T562*árak!$M$4+U562*árak!$N$4+V562*árak!$O$4+W562*árak!$P$4+X562*árak!$Q$4+Y562*árak!$R$4+Z562*árak!$S$4+AA562*árak!$T$4+AB562*árak!$U$4+AC562*árak!$V$4+AD562*árak!$W$4+AE562*árak!$X$4+AF562*árak!$Y$4+AG562*árak!$Z$4+AH562*árak!$AA$4+AI562*árak!$AB$4+AJ562*árak!$AC$4+AK562*árak!$AD$4+AL562*árak!$AE$4+AM562*árak!$AF$4+AN562*árak!$AG$4</f>
        <v>548820</v>
      </c>
      <c r="AP562" s="28">
        <f t="shared" si="16"/>
        <v>710491</v>
      </c>
    </row>
    <row r="563" spans="1:42" ht="15.75">
      <c r="A563" s="40" t="s">
        <v>49</v>
      </c>
      <c r="B563" s="40" t="s">
        <v>1241</v>
      </c>
      <c r="C563" s="40" t="s">
        <v>1242</v>
      </c>
      <c r="D563" s="8" t="s">
        <v>35</v>
      </c>
      <c r="E563" s="28">
        <f t="shared" si="17"/>
        <v>983508</v>
      </c>
      <c r="F563" s="42"/>
      <c r="G563" s="42"/>
      <c r="H563" s="42">
        <v>1</v>
      </c>
      <c r="I563" s="42"/>
      <c r="J563" s="28">
        <f>F563*árak!$A$6+G563*árak!$B$6+H563*árak!$C$6+I563*árak!$D$6</f>
        <v>983508</v>
      </c>
      <c r="K563" s="42"/>
      <c r="L563" s="42"/>
      <c r="M563" s="42"/>
      <c r="N563" s="42"/>
      <c r="O563" s="42"/>
      <c r="P563" s="42"/>
      <c r="Q563" s="42"/>
      <c r="R563" s="22">
        <f>+K563*árak!$E$4+'ÖTE 2021'!L563*árak!$F$4+'ÖTE 2021'!M563*árak!$G$4+'ÖTE 2021'!N563*árak!$H$4+'ÖTE 2021'!O563*árak!$I$4+'ÖTE 2021'!P563*árak!$J$4+'ÖTE 2021'!Q563*árak!$K$4</f>
        <v>0</v>
      </c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23">
        <f>+S563*árak!$L$4+T563*árak!$M$4+U563*árak!$N$4+V563*árak!$O$4+W563*árak!$P$4+X563*árak!$Q$4+Y563*árak!$R$4+Z563*árak!$S$4+AA563*árak!$T$4+AB563*árak!$U$4+AC563*árak!$V$4+AD563*árak!$W$4+AE563*árak!$X$4+AF563*árak!$Y$4+AG563*árak!$Z$4+AH563*árak!$AA$4+AI563*árak!$AB$4+AJ563*árak!$AC$4+AK563*árak!$AD$4+AL563*árak!$AE$4+AM563*árak!$AF$4+AN563*árak!$AG$4</f>
        <v>0</v>
      </c>
      <c r="AP563" s="28">
        <f t="shared" si="16"/>
        <v>0</v>
      </c>
    </row>
    <row r="564" spans="1:42" ht="15.75">
      <c r="A564" s="40" t="s">
        <v>49</v>
      </c>
      <c r="B564" s="40" t="s">
        <v>1243</v>
      </c>
      <c r="C564" s="40" t="s">
        <v>1244</v>
      </c>
      <c r="D564" s="8" t="s">
        <v>36</v>
      </c>
      <c r="E564" s="28">
        <f t="shared" si="17"/>
        <v>579501</v>
      </c>
      <c r="F564" s="42"/>
      <c r="G564" s="42"/>
      <c r="H564" s="42"/>
      <c r="I564" s="42"/>
      <c r="J564" s="28">
        <f>F564*árak!$A$6+G564*árak!$B$6+H564*árak!$C$6+I564*árak!$D$6</f>
        <v>0</v>
      </c>
      <c r="K564" s="42"/>
      <c r="L564" s="42"/>
      <c r="M564" s="42"/>
      <c r="N564" s="42"/>
      <c r="O564" s="42">
        <v>1</v>
      </c>
      <c r="P564" s="42"/>
      <c r="Q564" s="42"/>
      <c r="R564" s="22">
        <f>+K564*árak!$E$4+'ÖTE 2021'!L564*árak!$F$4+'ÖTE 2021'!M564*árak!$G$4+'ÖTE 2021'!N564*árak!$H$4+'ÖTE 2021'!O564*árak!$I$4+'ÖTE 2021'!P564*árak!$J$4+'ÖTE 2021'!Q564*árak!$K$4</f>
        <v>54610</v>
      </c>
      <c r="S564" s="42">
        <v>1</v>
      </c>
      <c r="T564" s="42"/>
      <c r="U564" s="42"/>
      <c r="V564" s="42"/>
      <c r="W564" s="42"/>
      <c r="X564" s="42"/>
      <c r="Y564" s="42"/>
      <c r="Z564" s="42"/>
      <c r="AA564" s="42">
        <v>5</v>
      </c>
      <c r="AB564" s="42"/>
      <c r="AC564" s="42"/>
      <c r="AD564" s="42">
        <v>1</v>
      </c>
      <c r="AE564" s="43"/>
      <c r="AF564" s="43">
        <v>1</v>
      </c>
      <c r="AG564" s="43"/>
      <c r="AH564" s="43"/>
      <c r="AI564" s="43"/>
      <c r="AJ564" s="43"/>
      <c r="AK564" s="43"/>
      <c r="AL564" s="43"/>
      <c r="AM564" s="43"/>
      <c r="AN564" s="43"/>
      <c r="AO564" s="23">
        <f>+S564*árak!$L$4+T564*árak!$M$4+U564*árak!$N$4+V564*árak!$O$4+W564*árak!$P$4+X564*árak!$Q$4+Y564*árak!$R$4+Z564*árak!$S$4+AA564*árak!$T$4+AB564*árak!$U$4+AC564*árak!$V$4+AD564*árak!$W$4+AE564*árak!$X$4+AF564*árak!$Y$4+AG564*árak!$Z$4+AH564*árak!$AA$4+AI564*árak!$AB$4+AJ564*árak!$AC$4+AK564*árak!$AD$4+AL564*árak!$AE$4+AM564*árak!$AF$4+AN564*árak!$AG$4</f>
        <v>524891</v>
      </c>
      <c r="AP564" s="28">
        <f t="shared" si="16"/>
        <v>579501</v>
      </c>
    </row>
    <row r="565" spans="1:42" ht="15.75">
      <c r="A565" s="40" t="s">
        <v>49</v>
      </c>
      <c r="B565" s="40" t="s">
        <v>1245</v>
      </c>
      <c r="C565" s="40" t="s">
        <v>1246</v>
      </c>
      <c r="D565" s="8" t="s">
        <v>36</v>
      </c>
      <c r="E565" s="28">
        <f t="shared" si="17"/>
        <v>722986</v>
      </c>
      <c r="F565" s="42"/>
      <c r="G565" s="42"/>
      <c r="H565" s="42"/>
      <c r="I565" s="42"/>
      <c r="J565" s="28">
        <f>F565*árak!$A$6+G565*árak!$B$6+H565*árak!$C$6+I565*árak!$D$6</f>
        <v>0</v>
      </c>
      <c r="K565" s="42"/>
      <c r="L565" s="42"/>
      <c r="M565" s="42"/>
      <c r="N565" s="42">
        <v>1</v>
      </c>
      <c r="O565" s="42">
        <v>3</v>
      </c>
      <c r="P565" s="42">
        <v>1</v>
      </c>
      <c r="Q565" s="42">
        <v>2</v>
      </c>
      <c r="R565" s="22">
        <f>+K565*árak!$E$4+'ÖTE 2021'!L565*árak!$F$4+'ÖTE 2021'!M565*árak!$G$4+'ÖTE 2021'!N565*árak!$H$4+'ÖTE 2021'!O565*árak!$I$4+'ÖTE 2021'!P565*árak!$J$4+'ÖTE 2021'!Q565*árak!$K$4</f>
        <v>722986</v>
      </c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23">
        <f>+S565*árak!$L$4+T565*árak!$M$4+U565*árak!$N$4+V565*árak!$O$4+W565*árak!$P$4+X565*árak!$Q$4+Y565*árak!$R$4+Z565*árak!$S$4+AA565*árak!$T$4+AB565*árak!$U$4+AC565*árak!$V$4+AD565*árak!$W$4+AE565*árak!$X$4+AF565*árak!$Y$4+AG565*árak!$Z$4+AH565*árak!$AA$4+AI565*árak!$AB$4+AJ565*árak!$AC$4+AK565*árak!$AD$4+AL565*árak!$AE$4+AM565*árak!$AF$4+AN565*árak!$AG$4</f>
        <v>0</v>
      </c>
      <c r="AP565" s="28">
        <f t="shared" si="16"/>
        <v>722986</v>
      </c>
    </row>
    <row r="566" spans="1:42" ht="15.75">
      <c r="A566" s="40" t="s">
        <v>49</v>
      </c>
      <c r="B566" s="40" t="s">
        <v>1247</v>
      </c>
      <c r="C566" s="40" t="s">
        <v>1248</v>
      </c>
      <c r="D566" s="8" t="s">
        <v>35</v>
      </c>
      <c r="E566" s="28">
        <f t="shared" si="17"/>
        <v>0</v>
      </c>
      <c r="F566" s="42"/>
      <c r="G566" s="42"/>
      <c r="H566" s="42"/>
      <c r="I566" s="42"/>
      <c r="J566" s="28">
        <f>F566*árak!$A$6+G566*árak!$B$6+H566*árak!$C$6+I566*árak!$D$6</f>
        <v>0</v>
      </c>
      <c r="K566" s="42"/>
      <c r="L566" s="42"/>
      <c r="M566" s="42"/>
      <c r="N566" s="42"/>
      <c r="O566" s="42"/>
      <c r="P566" s="42"/>
      <c r="Q566" s="42"/>
      <c r="R566" s="22">
        <f>+K566*árak!$E$4+'ÖTE 2021'!L566*árak!$F$4+'ÖTE 2021'!M566*árak!$G$4+'ÖTE 2021'!N566*árak!$H$4+'ÖTE 2021'!O566*árak!$I$4+'ÖTE 2021'!P566*árak!$J$4+'ÖTE 2021'!Q566*árak!$K$4</f>
        <v>0</v>
      </c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23">
        <f>+S566*árak!$L$4+T566*árak!$M$4+U566*árak!$N$4+V566*árak!$O$4+W566*árak!$P$4+X566*árak!$Q$4+Y566*árak!$R$4+Z566*árak!$S$4+AA566*árak!$T$4+AB566*árak!$U$4+AC566*árak!$V$4+AD566*árak!$W$4+AE566*árak!$X$4+AF566*árak!$Y$4+AG566*árak!$Z$4+AH566*árak!$AA$4+AI566*árak!$AB$4+AJ566*árak!$AC$4+AK566*árak!$AD$4+AL566*árak!$AE$4+AM566*árak!$AF$4+AN566*árak!$AG$4</f>
        <v>0</v>
      </c>
      <c r="AP566" s="28">
        <f t="shared" si="16"/>
        <v>0</v>
      </c>
    </row>
    <row r="567" spans="1:42" ht="15.75">
      <c r="A567" s="40" t="s">
        <v>49</v>
      </c>
      <c r="B567" s="40" t="s">
        <v>1249</v>
      </c>
      <c r="C567" s="40" t="s">
        <v>1250</v>
      </c>
      <c r="D567" s="8" t="s">
        <v>36</v>
      </c>
      <c r="E567" s="28">
        <f t="shared" si="17"/>
        <v>327660</v>
      </c>
      <c r="F567" s="42"/>
      <c r="G567" s="42"/>
      <c r="H567" s="42"/>
      <c r="I567" s="42"/>
      <c r="J567" s="28">
        <f>F567*árak!$A$6+G567*árak!$B$6+H567*árak!$C$6+I567*árak!$D$6</f>
        <v>0</v>
      </c>
      <c r="K567" s="42"/>
      <c r="L567" s="42"/>
      <c r="M567" s="42"/>
      <c r="N567" s="42">
        <v>1</v>
      </c>
      <c r="O567" s="42"/>
      <c r="P567" s="42"/>
      <c r="Q567" s="42"/>
      <c r="R567" s="22">
        <f>+K567*árak!$E$4+'ÖTE 2021'!L567*árak!$F$4+'ÖTE 2021'!M567*árak!$G$4+'ÖTE 2021'!N567*árak!$H$4+'ÖTE 2021'!O567*árak!$I$4+'ÖTE 2021'!P567*árak!$J$4+'ÖTE 2021'!Q567*árak!$K$4</f>
        <v>327660</v>
      </c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23">
        <f>+S567*árak!$L$4+T567*árak!$M$4+U567*árak!$N$4+V567*árak!$O$4+W567*árak!$P$4+X567*árak!$Q$4+Y567*árak!$R$4+Z567*árak!$S$4+AA567*árak!$T$4+AB567*árak!$U$4+AC567*árak!$V$4+AD567*árak!$W$4+AE567*árak!$X$4+AF567*árak!$Y$4+AG567*árak!$Z$4+AH567*árak!$AA$4+AI567*árak!$AB$4+AJ567*árak!$AC$4+AK567*árak!$AD$4+AL567*árak!$AE$4+AM567*árak!$AF$4+AN567*árak!$AG$4</f>
        <v>0</v>
      </c>
      <c r="AP567" s="28">
        <f t="shared" si="16"/>
        <v>327660</v>
      </c>
    </row>
    <row r="568" spans="1:42" ht="15.75">
      <c r="A568" s="40" t="s">
        <v>49</v>
      </c>
      <c r="B568" s="40" t="s">
        <v>1251</v>
      </c>
      <c r="C568" s="40" t="s">
        <v>1252</v>
      </c>
      <c r="D568" s="8" t="s">
        <v>35</v>
      </c>
      <c r="E568" s="28">
        <f t="shared" si="17"/>
        <v>136945</v>
      </c>
      <c r="F568" s="42"/>
      <c r="G568" s="42"/>
      <c r="H568" s="42"/>
      <c r="I568" s="42"/>
      <c r="J568" s="28">
        <f>F568*árak!$A$6+G568*árak!$B$6+H568*árak!$C$6+I568*árak!$D$6</f>
        <v>0</v>
      </c>
      <c r="K568" s="42"/>
      <c r="L568" s="42"/>
      <c r="M568" s="42"/>
      <c r="N568" s="42"/>
      <c r="O568" s="42">
        <v>1</v>
      </c>
      <c r="P568" s="42">
        <v>1</v>
      </c>
      <c r="Q568" s="42"/>
      <c r="R568" s="22">
        <f>+K568*árak!$E$4+'ÖTE 2021'!L568*árak!$F$4+'ÖTE 2021'!M568*árak!$G$4+'ÖTE 2021'!N568*árak!$H$4+'ÖTE 2021'!O568*árak!$I$4+'ÖTE 2021'!P568*árak!$J$4+'ÖTE 2021'!Q568*árak!$K$4</f>
        <v>91694</v>
      </c>
      <c r="S568" s="42"/>
      <c r="T568" s="42"/>
      <c r="U568" s="42"/>
      <c r="V568" s="42"/>
      <c r="W568" s="42"/>
      <c r="X568" s="42"/>
      <c r="Y568" s="42"/>
      <c r="Z568" s="42"/>
      <c r="AA568" s="42">
        <v>2</v>
      </c>
      <c r="AB568" s="42">
        <v>1</v>
      </c>
      <c r="AC568" s="42"/>
      <c r="AD568" s="42"/>
      <c r="AE568" s="43"/>
      <c r="AF568" s="43"/>
      <c r="AG568" s="43"/>
      <c r="AH568" s="43"/>
      <c r="AI568" s="43">
        <v>1</v>
      </c>
      <c r="AJ568" s="43"/>
      <c r="AK568" s="43"/>
      <c r="AL568" s="43">
        <v>1</v>
      </c>
      <c r="AM568" s="43">
        <v>2</v>
      </c>
      <c r="AN568" s="43"/>
      <c r="AO568" s="23">
        <f>+S568*árak!$L$4+T568*árak!$M$4+U568*árak!$N$4+V568*árak!$O$4+W568*árak!$P$4+X568*árak!$Q$4+Y568*árak!$R$4+Z568*árak!$S$4+AA568*árak!$T$4+AB568*árak!$U$4+AC568*árak!$V$4+AD568*árak!$W$4+AE568*árak!$X$4+AF568*árak!$Y$4+AG568*árak!$Z$4+AH568*árak!$AA$4+AI568*árak!$AB$4+AJ568*árak!$AC$4+AK568*árak!$AD$4+AL568*árak!$AE$4+AM568*árak!$AF$4+AN568*árak!$AG$4</f>
        <v>45251</v>
      </c>
      <c r="AP568" s="28">
        <f t="shared" si="16"/>
        <v>136945</v>
      </c>
    </row>
    <row r="569" spans="1:42" ht="15.75">
      <c r="A569" s="40" t="s">
        <v>49</v>
      </c>
      <c r="B569" s="40" t="s">
        <v>1253</v>
      </c>
      <c r="C569" s="40" t="s">
        <v>1254</v>
      </c>
      <c r="D569" s="8" t="s">
        <v>35</v>
      </c>
      <c r="E569" s="28">
        <f t="shared" si="17"/>
        <v>57862</v>
      </c>
      <c r="F569" s="42"/>
      <c r="G569" s="42"/>
      <c r="H569" s="42"/>
      <c r="I569" s="42"/>
      <c r="J569" s="28">
        <f>F569*árak!$A$6+G569*árak!$B$6+H569*árak!$C$6+I569*árak!$D$6</f>
        <v>0</v>
      </c>
      <c r="K569" s="42"/>
      <c r="L569" s="42"/>
      <c r="M569" s="42"/>
      <c r="N569" s="42"/>
      <c r="O569" s="42"/>
      <c r="P569" s="42"/>
      <c r="Q569" s="42"/>
      <c r="R569" s="22">
        <f>+K569*árak!$E$4+'ÖTE 2021'!L569*árak!$F$4+'ÖTE 2021'!M569*árak!$G$4+'ÖTE 2021'!N569*árak!$H$4+'ÖTE 2021'!O569*árak!$I$4+'ÖTE 2021'!P569*árak!$J$4+'ÖTE 2021'!Q569*árak!$K$4</f>
        <v>0</v>
      </c>
      <c r="S569" s="42"/>
      <c r="T569" s="42"/>
      <c r="U569" s="42"/>
      <c r="V569" s="42">
        <v>2</v>
      </c>
      <c r="W569" s="42"/>
      <c r="X569" s="42"/>
      <c r="Y569" s="42"/>
      <c r="Z569" s="42"/>
      <c r="AA569" s="42"/>
      <c r="AB569" s="42"/>
      <c r="AC569" s="42"/>
      <c r="AD569" s="42"/>
      <c r="AE569" s="43"/>
      <c r="AF569" s="43"/>
      <c r="AG569" s="43"/>
      <c r="AH569" s="43"/>
      <c r="AI569" s="43"/>
      <c r="AJ569" s="43">
        <v>1</v>
      </c>
      <c r="AK569" s="43"/>
      <c r="AL569" s="43"/>
      <c r="AM569" s="43"/>
      <c r="AN569" s="43"/>
      <c r="AO569" s="23">
        <f>+S569*árak!$L$4+T569*árak!$M$4+U569*árak!$N$4+V569*árak!$O$4+W569*árak!$P$4+X569*árak!$Q$4+Y569*árak!$R$4+Z569*árak!$S$4+AA569*árak!$T$4+AB569*árak!$U$4+AC569*árak!$V$4+AD569*árak!$W$4+AE569*árak!$X$4+AF569*árak!$Y$4+AG569*árak!$Z$4+AH569*árak!$AA$4+AI569*árak!$AB$4+AJ569*árak!$AC$4+AK569*árak!$AD$4+AL569*árak!$AE$4+AM569*árak!$AF$4+AN569*árak!$AG$4</f>
        <v>57862</v>
      </c>
      <c r="AP569" s="28">
        <f t="shared" si="16"/>
        <v>57862</v>
      </c>
    </row>
    <row r="570" spans="1:42" ht="15.75">
      <c r="A570" s="40" t="s">
        <v>49</v>
      </c>
      <c r="B570" s="40" t="s">
        <v>1255</v>
      </c>
      <c r="C570" s="40" t="s">
        <v>1256</v>
      </c>
      <c r="D570" s="8" t="s">
        <v>36</v>
      </c>
      <c r="E570" s="28">
        <f t="shared" si="17"/>
        <v>493395</v>
      </c>
      <c r="F570" s="42"/>
      <c r="G570" s="42"/>
      <c r="H570" s="42"/>
      <c r="I570" s="42"/>
      <c r="J570" s="28">
        <f>F570*árak!$A$6+G570*árak!$B$6+H570*árak!$C$6+I570*árak!$D$6</f>
        <v>0</v>
      </c>
      <c r="K570" s="42"/>
      <c r="L570" s="42"/>
      <c r="M570" s="42"/>
      <c r="N570" s="42"/>
      <c r="O570" s="42"/>
      <c r="P570" s="42"/>
      <c r="Q570" s="42"/>
      <c r="R570" s="22">
        <f>+K570*árak!$E$4+'ÖTE 2021'!L570*árak!$F$4+'ÖTE 2021'!M570*árak!$G$4+'ÖTE 2021'!N570*árak!$H$4+'ÖTE 2021'!O570*árak!$I$4+'ÖTE 2021'!P570*árak!$J$4+'ÖTE 2021'!Q570*árak!$K$4</f>
        <v>0</v>
      </c>
      <c r="S570" s="42">
        <v>1</v>
      </c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23">
        <f>+S570*árak!$L$4+T570*árak!$M$4+U570*árak!$N$4+V570*árak!$O$4+W570*árak!$P$4+X570*árak!$Q$4+Y570*árak!$R$4+Z570*árak!$S$4+AA570*árak!$T$4+AB570*árak!$U$4+AC570*árak!$V$4+AD570*árak!$W$4+AE570*árak!$X$4+AF570*árak!$Y$4+AG570*árak!$Z$4+AH570*árak!$AA$4+AI570*árak!$AB$4+AJ570*árak!$AC$4+AK570*árak!$AD$4+AL570*árak!$AE$4+AM570*árak!$AF$4+AN570*árak!$AG$4</f>
        <v>493395</v>
      </c>
      <c r="AP570" s="28">
        <f t="shared" si="16"/>
        <v>493395</v>
      </c>
    </row>
    <row r="571" spans="1:42" ht="15.75">
      <c r="A571" s="40" t="s">
        <v>49</v>
      </c>
      <c r="B571" s="40" t="s">
        <v>1257</v>
      </c>
      <c r="C571" s="40" t="s">
        <v>1258</v>
      </c>
      <c r="D571" s="8" t="s">
        <v>35</v>
      </c>
      <c r="E571" s="28">
        <f t="shared" si="17"/>
        <v>0</v>
      </c>
      <c r="F571" s="42"/>
      <c r="G571" s="42"/>
      <c r="H571" s="42"/>
      <c r="I571" s="42"/>
      <c r="J571" s="28">
        <f>F571*árak!$A$6+G571*árak!$B$6+H571*árak!$C$6+I571*árak!$D$6</f>
        <v>0</v>
      </c>
      <c r="K571" s="42"/>
      <c r="L571" s="42"/>
      <c r="M571" s="42"/>
      <c r="N571" s="42"/>
      <c r="O571" s="42"/>
      <c r="P571" s="42"/>
      <c r="Q571" s="42"/>
      <c r="R571" s="22">
        <f>+K571*árak!$E$4+'ÖTE 2021'!L571*árak!$F$4+'ÖTE 2021'!M571*árak!$G$4+'ÖTE 2021'!N571*árak!$H$4+'ÖTE 2021'!O571*árak!$I$4+'ÖTE 2021'!P571*árak!$J$4+'ÖTE 2021'!Q571*árak!$K$4</f>
        <v>0</v>
      </c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23">
        <f>+S571*árak!$L$4+T571*árak!$M$4+U571*árak!$N$4+V571*árak!$O$4+W571*árak!$P$4+X571*árak!$Q$4+Y571*árak!$R$4+Z571*árak!$S$4+AA571*árak!$T$4+AB571*árak!$U$4+AC571*árak!$V$4+AD571*árak!$W$4+AE571*árak!$X$4+AF571*árak!$Y$4+AG571*árak!$Z$4+AH571*árak!$AA$4+AI571*árak!$AB$4+AJ571*árak!$AC$4+AK571*árak!$AD$4+AL571*árak!$AE$4+AM571*árak!$AF$4+AN571*árak!$AG$4</f>
        <v>0</v>
      </c>
      <c r="AP571" s="28">
        <f t="shared" si="16"/>
        <v>0</v>
      </c>
    </row>
    <row r="572" spans="1:42" ht="15.75">
      <c r="A572" s="40" t="s">
        <v>49</v>
      </c>
      <c r="B572" s="40" t="s">
        <v>1259</v>
      </c>
      <c r="C572" s="40" t="s">
        <v>1260</v>
      </c>
      <c r="D572" s="8" t="s">
        <v>37</v>
      </c>
      <c r="E572" s="28">
        <f t="shared" si="17"/>
        <v>0</v>
      </c>
      <c r="F572" s="42"/>
      <c r="G572" s="42"/>
      <c r="H572" s="42"/>
      <c r="I572" s="42"/>
      <c r="J572" s="28">
        <f>F572*árak!$A$6+G572*árak!$B$6+H572*árak!$C$6+I572*árak!$D$6</f>
        <v>0</v>
      </c>
      <c r="K572" s="42"/>
      <c r="L572" s="42"/>
      <c r="M572" s="42"/>
      <c r="N572" s="42"/>
      <c r="O572" s="42"/>
      <c r="P572" s="42"/>
      <c r="Q572" s="42"/>
      <c r="R572" s="22">
        <f>+K572*árak!$E$4+'ÖTE 2021'!L572*árak!$F$4+'ÖTE 2021'!M572*árak!$G$4+'ÖTE 2021'!N572*árak!$H$4+'ÖTE 2021'!O572*árak!$I$4+'ÖTE 2021'!P572*árak!$J$4+'ÖTE 2021'!Q572*árak!$K$4</f>
        <v>0</v>
      </c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23">
        <f>+S572*árak!$L$4+T572*árak!$M$4+U572*árak!$N$4+V572*árak!$O$4+W572*árak!$P$4+X572*árak!$Q$4+Y572*árak!$R$4+Z572*árak!$S$4+AA572*árak!$T$4+AB572*árak!$U$4+AC572*árak!$V$4+AD572*árak!$W$4+AE572*árak!$X$4+AF572*árak!$Y$4+AG572*árak!$Z$4+AH572*árak!$AA$4+AI572*árak!$AB$4+AJ572*árak!$AC$4+AK572*árak!$AD$4+AL572*árak!$AE$4+AM572*árak!$AF$4+AN572*árak!$AG$4</f>
        <v>0</v>
      </c>
      <c r="AP572" s="28">
        <f t="shared" si="16"/>
        <v>0</v>
      </c>
    </row>
    <row r="573" spans="1:42" ht="15.75">
      <c r="A573" s="40" t="s">
        <v>49</v>
      </c>
      <c r="B573" s="40" t="s">
        <v>1261</v>
      </c>
      <c r="C573" s="40" t="s">
        <v>1262</v>
      </c>
      <c r="D573" s="8" t="s">
        <v>35</v>
      </c>
      <c r="E573" s="28">
        <f t="shared" si="17"/>
        <v>327660</v>
      </c>
      <c r="F573" s="42"/>
      <c r="G573" s="42"/>
      <c r="H573" s="42"/>
      <c r="I573" s="42"/>
      <c r="J573" s="28">
        <f>F573*árak!$A$6+G573*árak!$B$6+H573*árak!$C$6+I573*árak!$D$6</f>
        <v>0</v>
      </c>
      <c r="K573" s="42"/>
      <c r="L573" s="42"/>
      <c r="M573" s="42"/>
      <c r="N573" s="42">
        <v>1</v>
      </c>
      <c r="O573" s="42"/>
      <c r="P573" s="42"/>
      <c r="Q573" s="42"/>
      <c r="R573" s="22">
        <f>+K573*árak!$E$4+'ÖTE 2021'!L573*árak!$F$4+'ÖTE 2021'!M573*árak!$G$4+'ÖTE 2021'!N573*árak!$H$4+'ÖTE 2021'!O573*árak!$I$4+'ÖTE 2021'!P573*árak!$J$4+'ÖTE 2021'!Q573*árak!$K$4</f>
        <v>327660</v>
      </c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23">
        <f>+S573*árak!$L$4+T573*árak!$M$4+U573*árak!$N$4+V573*árak!$O$4+W573*árak!$P$4+X573*árak!$Q$4+Y573*árak!$R$4+Z573*árak!$S$4+AA573*árak!$T$4+AB573*árak!$U$4+AC573*árak!$V$4+AD573*árak!$W$4+AE573*árak!$X$4+AF573*árak!$Y$4+AG573*árak!$Z$4+AH573*árak!$AA$4+AI573*árak!$AB$4+AJ573*árak!$AC$4+AK573*árak!$AD$4+AL573*árak!$AE$4+AM573*árak!$AF$4+AN573*árak!$AG$4</f>
        <v>0</v>
      </c>
      <c r="AP573" s="28">
        <f t="shared" si="16"/>
        <v>327660</v>
      </c>
    </row>
    <row r="574" spans="1:42" ht="15.75">
      <c r="A574" s="40" t="s">
        <v>49</v>
      </c>
      <c r="B574" s="40" t="s">
        <v>1263</v>
      </c>
      <c r="C574" s="40" t="s">
        <v>1264</v>
      </c>
      <c r="D574" s="8" t="s">
        <v>36</v>
      </c>
      <c r="E574" s="28">
        <f t="shared" si="17"/>
        <v>0</v>
      </c>
      <c r="F574" s="42"/>
      <c r="G574" s="42"/>
      <c r="H574" s="42"/>
      <c r="I574" s="42"/>
      <c r="J574" s="28">
        <f>F574*árak!$A$6+G574*árak!$B$6+H574*árak!$C$6+I574*árak!$D$6</f>
        <v>0</v>
      </c>
      <c r="K574" s="42"/>
      <c r="L574" s="42"/>
      <c r="M574" s="42"/>
      <c r="N574" s="42"/>
      <c r="O574" s="42"/>
      <c r="P574" s="42"/>
      <c r="Q574" s="42"/>
      <c r="R574" s="22">
        <f>+K574*árak!$E$4+'ÖTE 2021'!L574*árak!$F$4+'ÖTE 2021'!M574*árak!$G$4+'ÖTE 2021'!N574*árak!$H$4+'ÖTE 2021'!O574*árak!$I$4+'ÖTE 2021'!P574*árak!$J$4+'ÖTE 2021'!Q574*árak!$K$4</f>
        <v>0</v>
      </c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23">
        <f>+S574*árak!$L$4+T574*árak!$M$4+U574*árak!$N$4+V574*árak!$O$4+W574*árak!$P$4+X574*árak!$Q$4+Y574*árak!$R$4+Z574*árak!$S$4+AA574*árak!$T$4+AB574*árak!$U$4+AC574*árak!$V$4+AD574*árak!$W$4+AE574*árak!$X$4+AF574*árak!$Y$4+AG574*árak!$Z$4+AH574*árak!$AA$4+AI574*árak!$AB$4+AJ574*árak!$AC$4+AK574*árak!$AD$4+AL574*árak!$AE$4+AM574*árak!$AF$4+AN574*árak!$AG$4</f>
        <v>0</v>
      </c>
      <c r="AP574" s="28">
        <f t="shared" si="16"/>
        <v>0</v>
      </c>
    </row>
    <row r="575" spans="1:42" ht="15.75">
      <c r="A575" s="40" t="s">
        <v>49</v>
      </c>
      <c r="B575" s="40" t="s">
        <v>1265</v>
      </c>
      <c r="C575" s="40" t="s">
        <v>1266</v>
      </c>
      <c r="D575" s="8" t="s">
        <v>35</v>
      </c>
      <c r="E575" s="28">
        <f t="shared" si="17"/>
        <v>0</v>
      </c>
      <c r="F575" s="42"/>
      <c r="G575" s="42"/>
      <c r="H575" s="42"/>
      <c r="I575" s="42"/>
      <c r="J575" s="28">
        <f>F575*árak!$A$6+G575*árak!$B$6+H575*árak!$C$6+I575*árak!$D$6</f>
        <v>0</v>
      </c>
      <c r="K575" s="42"/>
      <c r="L575" s="42"/>
      <c r="M575" s="42"/>
      <c r="N575" s="42"/>
      <c r="O575" s="42"/>
      <c r="P575" s="42"/>
      <c r="Q575" s="42"/>
      <c r="R575" s="22">
        <f>+K575*árak!$E$4+'ÖTE 2021'!L575*árak!$F$4+'ÖTE 2021'!M575*árak!$G$4+'ÖTE 2021'!N575*árak!$H$4+'ÖTE 2021'!O575*árak!$I$4+'ÖTE 2021'!P575*árak!$J$4+'ÖTE 2021'!Q575*árak!$K$4</f>
        <v>0</v>
      </c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23">
        <f>+S575*árak!$L$4+T575*árak!$M$4+U575*árak!$N$4+V575*árak!$O$4+W575*árak!$P$4+X575*árak!$Q$4+Y575*árak!$R$4+Z575*árak!$S$4+AA575*árak!$T$4+AB575*árak!$U$4+AC575*árak!$V$4+AD575*árak!$W$4+AE575*árak!$X$4+AF575*árak!$Y$4+AG575*árak!$Z$4+AH575*árak!$AA$4+AI575*árak!$AB$4+AJ575*árak!$AC$4+AK575*árak!$AD$4+AL575*árak!$AE$4+AM575*árak!$AF$4+AN575*árak!$AG$4</f>
        <v>0</v>
      </c>
      <c r="AP575" s="28">
        <f t="shared" si="16"/>
        <v>0</v>
      </c>
    </row>
    <row r="576" spans="1:42" ht="15.75">
      <c r="A576" s="40" t="s">
        <v>50</v>
      </c>
      <c r="B576" s="40" t="s">
        <v>1411</v>
      </c>
      <c r="C576" s="40" t="s">
        <v>1314</v>
      </c>
      <c r="D576" s="8" t="s">
        <v>36</v>
      </c>
      <c r="E576" s="28">
        <f t="shared" si="17"/>
        <v>705790</v>
      </c>
      <c r="F576" s="42"/>
      <c r="G576" s="42"/>
      <c r="H576" s="42"/>
      <c r="I576" s="42"/>
      <c r="J576" s="28">
        <f>F576*árak!$A$6+G576*árak!$B$6+H576*árak!$C$6+I576*árak!$D$6</f>
        <v>0</v>
      </c>
      <c r="K576" s="42"/>
      <c r="L576" s="42"/>
      <c r="M576" s="42"/>
      <c r="N576" s="42"/>
      <c r="O576" s="42">
        <v>2</v>
      </c>
      <c r="P576" s="42"/>
      <c r="Q576" s="42"/>
      <c r="R576" s="22">
        <f>+K576*árak!$E$4+'ÖTE 2021'!L576*árak!$F$4+'ÖTE 2021'!M576*árak!$G$4+'ÖTE 2021'!N576*árak!$H$4+'ÖTE 2021'!O576*árak!$I$4+'ÖTE 2021'!P576*árak!$J$4+'ÖTE 2021'!Q576*árak!$K$4</f>
        <v>109220</v>
      </c>
      <c r="S576" s="42"/>
      <c r="T576" s="42"/>
      <c r="U576" s="42">
        <v>2</v>
      </c>
      <c r="V576" s="42">
        <v>2</v>
      </c>
      <c r="W576" s="42"/>
      <c r="X576" s="42">
        <v>1</v>
      </c>
      <c r="Y576" s="42"/>
      <c r="Z576" s="42"/>
      <c r="AA576" s="42"/>
      <c r="AB576" s="42"/>
      <c r="AC576" s="42"/>
      <c r="AD576" s="42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23">
        <f>+S576*árak!$L$4+T576*árak!$M$4+U576*árak!$N$4+V576*árak!$O$4+W576*árak!$P$4+X576*árak!$Q$4+Y576*árak!$R$4+Z576*árak!$S$4+AA576*árak!$T$4+AB576*árak!$U$4+AC576*árak!$V$4+AD576*árak!$W$4+AE576*árak!$X$4+AF576*árak!$Y$4+AG576*árak!$Z$4+AH576*árak!$AA$4+AI576*árak!$AB$4+AJ576*árak!$AC$4+AK576*árak!$AD$4+AL576*árak!$AE$4+AM576*árak!$AF$4+AN576*árak!$AG$4</f>
        <v>596570</v>
      </c>
      <c r="AP576" s="28">
        <f t="shared" si="16"/>
        <v>705790</v>
      </c>
    </row>
    <row r="577" spans="1:42" ht="15.75">
      <c r="A577" s="40" t="s">
        <v>50</v>
      </c>
      <c r="B577" s="40" t="s">
        <v>1280</v>
      </c>
      <c r="C577" s="40" t="s">
        <v>1281</v>
      </c>
      <c r="D577" s="8" t="s">
        <v>36</v>
      </c>
      <c r="E577" s="28">
        <f t="shared" si="17"/>
        <v>187870</v>
      </c>
      <c r="F577" s="42"/>
      <c r="G577" s="42"/>
      <c r="H577" s="42"/>
      <c r="I577" s="42"/>
      <c r="J577" s="28">
        <f>F577*árak!$A$6+G577*árak!$B$6+H577*árak!$C$6+I577*árak!$D$6</f>
        <v>0</v>
      </c>
      <c r="K577" s="42"/>
      <c r="L577" s="42"/>
      <c r="M577" s="42"/>
      <c r="N577" s="42"/>
      <c r="O577" s="42"/>
      <c r="P577" s="42"/>
      <c r="Q577" s="42"/>
      <c r="R577" s="22">
        <f>+K577*árak!$E$4+'ÖTE 2021'!L577*árak!$F$4+'ÖTE 2021'!M577*árak!$G$4+'ÖTE 2021'!N577*árak!$H$4+'ÖTE 2021'!O577*árak!$I$4+'ÖTE 2021'!P577*árak!$J$4+'ÖTE 2021'!Q577*árak!$K$4</f>
        <v>0</v>
      </c>
      <c r="S577" s="42"/>
      <c r="T577" s="42">
        <v>1</v>
      </c>
      <c r="U577" s="42">
        <v>1</v>
      </c>
      <c r="V577" s="42">
        <v>1</v>
      </c>
      <c r="W577" s="42"/>
      <c r="X577" s="42"/>
      <c r="Y577" s="42">
        <v>2</v>
      </c>
      <c r="Z577" s="42"/>
      <c r="AA577" s="42">
        <v>2</v>
      </c>
      <c r="AB577" s="42">
        <v>1</v>
      </c>
      <c r="AC577" s="42">
        <v>1</v>
      </c>
      <c r="AD577" s="42">
        <v>1</v>
      </c>
      <c r="AE577" s="43">
        <v>1</v>
      </c>
      <c r="AF577" s="43">
        <v>1</v>
      </c>
      <c r="AG577" s="43"/>
      <c r="AH577" s="43"/>
      <c r="AI577" s="43"/>
      <c r="AJ577" s="43">
        <v>1</v>
      </c>
      <c r="AK577" s="43">
        <v>4</v>
      </c>
      <c r="AL577" s="43"/>
      <c r="AM577" s="43"/>
      <c r="AN577" s="43">
        <v>1</v>
      </c>
      <c r="AO577" s="23">
        <f>+S577*árak!$L$4+T577*árak!$M$4+U577*árak!$N$4+V577*árak!$O$4+W577*árak!$P$4+X577*árak!$Q$4+Y577*árak!$R$4+Z577*árak!$S$4+AA577*árak!$T$4+AB577*árak!$U$4+AC577*árak!$V$4+AD577*árak!$W$4+AE577*árak!$X$4+AF577*árak!$Y$4+AG577*árak!$Z$4+AH577*árak!$AA$4+AI577*árak!$AB$4+AJ577*árak!$AC$4+AK577*árak!$AD$4+AL577*árak!$AE$4+AM577*árak!$AF$4+AN577*árak!$AG$4</f>
        <v>187870</v>
      </c>
      <c r="AP577" s="28">
        <f t="shared" si="16"/>
        <v>187870</v>
      </c>
    </row>
    <row r="578" spans="1:42" ht="15.75">
      <c r="A578" s="40" t="s">
        <v>50</v>
      </c>
      <c r="B578" s="40" t="s">
        <v>1302</v>
      </c>
      <c r="C578" s="40" t="s">
        <v>1303</v>
      </c>
      <c r="D578" s="8" t="s">
        <v>36</v>
      </c>
      <c r="E578" s="28">
        <f t="shared" si="17"/>
        <v>728714</v>
      </c>
      <c r="F578" s="42"/>
      <c r="G578" s="42"/>
      <c r="H578" s="42"/>
      <c r="I578" s="42"/>
      <c r="J578" s="28">
        <f>F578*árak!$A$6+G578*árak!$B$6+H578*árak!$C$6+I578*árak!$D$6</f>
        <v>0</v>
      </c>
      <c r="K578" s="42"/>
      <c r="L578" s="42"/>
      <c r="M578" s="42"/>
      <c r="N578" s="42"/>
      <c r="O578" s="42"/>
      <c r="P578" s="42">
        <v>2</v>
      </c>
      <c r="Q578" s="42">
        <v>1</v>
      </c>
      <c r="R578" s="22">
        <f>+K578*árak!$E$4+'ÖTE 2021'!L578*árak!$F$4+'ÖTE 2021'!M578*árak!$G$4+'ÖTE 2021'!N578*árak!$H$4+'ÖTE 2021'!O578*árak!$I$4+'ÖTE 2021'!P578*árak!$J$4+'ÖTE 2021'!Q578*árak!$K$4</f>
        <v>171374</v>
      </c>
      <c r="S578" s="42"/>
      <c r="T578" s="42"/>
      <c r="U578" s="42"/>
      <c r="V578" s="42">
        <v>2</v>
      </c>
      <c r="W578" s="42">
        <v>1</v>
      </c>
      <c r="X578" s="42"/>
      <c r="Y578" s="42"/>
      <c r="Z578" s="42"/>
      <c r="AA578" s="42"/>
      <c r="AB578" s="42"/>
      <c r="AC578" s="42"/>
      <c r="AD578" s="42"/>
      <c r="AE578" s="43"/>
      <c r="AF578" s="43"/>
      <c r="AG578" s="43"/>
      <c r="AH578" s="43">
        <v>1</v>
      </c>
      <c r="AI578" s="43">
        <v>5</v>
      </c>
      <c r="AJ578" s="43"/>
      <c r="AK578" s="43"/>
      <c r="AL578" s="43"/>
      <c r="AM578" s="43">
        <v>1</v>
      </c>
      <c r="AN578" s="43">
        <v>1</v>
      </c>
      <c r="AO578" s="23">
        <f>+S578*árak!$L$4+T578*árak!$M$4+U578*árak!$N$4+V578*árak!$O$4+W578*árak!$P$4+X578*árak!$Q$4+Y578*árak!$R$4+Z578*árak!$S$4+AA578*árak!$T$4+AB578*árak!$U$4+AC578*árak!$V$4+AD578*árak!$W$4+AE578*árak!$X$4+AF578*árak!$Y$4+AG578*árak!$Z$4+AH578*árak!$AA$4+AI578*árak!$AB$4+AJ578*árak!$AC$4+AK578*árak!$AD$4+AL578*árak!$AE$4+AM578*árak!$AF$4+AN578*árak!$AG$4</f>
        <v>557340</v>
      </c>
      <c r="AP578" s="28">
        <f t="shared" si="16"/>
        <v>728714</v>
      </c>
    </row>
    <row r="579" spans="1:42" ht="15.75">
      <c r="A579" s="40" t="s">
        <v>50</v>
      </c>
      <c r="B579" s="40" t="s">
        <v>1267</v>
      </c>
      <c r="C579" s="40" t="s">
        <v>1268</v>
      </c>
      <c r="D579" s="8" t="s">
        <v>36</v>
      </c>
      <c r="E579" s="28">
        <f t="shared" si="17"/>
        <v>203129</v>
      </c>
      <c r="F579" s="42"/>
      <c r="G579" s="42"/>
      <c r="H579" s="42"/>
      <c r="I579" s="42"/>
      <c r="J579" s="28">
        <f>F579*árak!$A$6+G579*árak!$B$6+H579*árak!$C$6+I579*árak!$D$6</f>
        <v>0</v>
      </c>
      <c r="K579" s="42"/>
      <c r="L579" s="42"/>
      <c r="M579" s="42"/>
      <c r="N579" s="42"/>
      <c r="O579" s="42"/>
      <c r="P579" s="42"/>
      <c r="Q579" s="42"/>
      <c r="R579" s="22">
        <f>+K579*árak!$E$4+'ÖTE 2021'!L579*árak!$F$4+'ÖTE 2021'!M579*árak!$G$4+'ÖTE 2021'!N579*árak!$H$4+'ÖTE 2021'!O579*árak!$I$4+'ÖTE 2021'!P579*árak!$J$4+'ÖTE 2021'!Q579*árak!$K$4</f>
        <v>0</v>
      </c>
      <c r="S579" s="42"/>
      <c r="T579" s="42">
        <v>2</v>
      </c>
      <c r="U579" s="42">
        <v>2</v>
      </c>
      <c r="V579" s="42">
        <v>2</v>
      </c>
      <c r="W579" s="42"/>
      <c r="X579" s="42"/>
      <c r="Y579" s="42">
        <v>2</v>
      </c>
      <c r="Z579" s="42">
        <v>2</v>
      </c>
      <c r="AA579" s="42">
        <v>2</v>
      </c>
      <c r="AB579" s="42">
        <v>1</v>
      </c>
      <c r="AC579" s="42"/>
      <c r="AD579" s="42"/>
      <c r="AE579" s="43"/>
      <c r="AF579" s="43"/>
      <c r="AG579" s="43"/>
      <c r="AH579" s="43"/>
      <c r="AI579" s="43">
        <v>5</v>
      </c>
      <c r="AJ579" s="43">
        <v>1</v>
      </c>
      <c r="AK579" s="43"/>
      <c r="AL579" s="43"/>
      <c r="AM579" s="43">
        <v>2</v>
      </c>
      <c r="AN579" s="43"/>
      <c r="AO579" s="23">
        <f>+S579*árak!$L$4+T579*árak!$M$4+U579*árak!$N$4+V579*árak!$O$4+W579*árak!$P$4+X579*árak!$Q$4+Y579*árak!$R$4+Z579*árak!$S$4+AA579*árak!$T$4+AB579*árak!$U$4+AC579*árak!$V$4+AD579*árak!$W$4+AE579*árak!$X$4+AF579*árak!$Y$4+AG579*árak!$Z$4+AH579*árak!$AA$4+AI579*árak!$AB$4+AJ579*árak!$AC$4+AK579*árak!$AD$4+AL579*árak!$AE$4+AM579*árak!$AF$4+AN579*árak!$AG$4</f>
        <v>203129</v>
      </c>
      <c r="AP579" s="28">
        <f t="shared" si="16"/>
        <v>203129</v>
      </c>
    </row>
    <row r="580" spans="1:42" ht="15.75">
      <c r="A580" s="40" t="s">
        <v>50</v>
      </c>
      <c r="B580" s="40" t="s">
        <v>1269</v>
      </c>
      <c r="C580" s="40" t="s">
        <v>1270</v>
      </c>
      <c r="D580" s="8" t="s">
        <v>36</v>
      </c>
      <c r="E580" s="28">
        <f t="shared" si="17"/>
        <v>262999</v>
      </c>
      <c r="F580" s="42"/>
      <c r="G580" s="42"/>
      <c r="H580" s="42"/>
      <c r="I580" s="42"/>
      <c r="J580" s="28">
        <f>F580*árak!$A$6+G580*árak!$B$6+H580*árak!$C$6+I580*árak!$D$6</f>
        <v>0</v>
      </c>
      <c r="K580" s="42"/>
      <c r="L580" s="42"/>
      <c r="M580" s="42"/>
      <c r="N580" s="42"/>
      <c r="O580" s="42"/>
      <c r="P580" s="42"/>
      <c r="Q580" s="42"/>
      <c r="R580" s="22">
        <f>+K580*árak!$E$4+'ÖTE 2021'!L580*árak!$F$4+'ÖTE 2021'!M580*árak!$G$4+'ÖTE 2021'!N580*árak!$H$4+'ÖTE 2021'!O580*árak!$I$4+'ÖTE 2021'!P580*árak!$J$4+'ÖTE 2021'!Q580*árak!$K$4</f>
        <v>0</v>
      </c>
      <c r="S580" s="42"/>
      <c r="T580" s="42">
        <v>2</v>
      </c>
      <c r="U580" s="42">
        <v>2</v>
      </c>
      <c r="V580" s="42">
        <v>2</v>
      </c>
      <c r="W580" s="42"/>
      <c r="X580" s="42"/>
      <c r="Y580" s="42">
        <v>2</v>
      </c>
      <c r="Z580" s="42">
        <v>1</v>
      </c>
      <c r="AA580" s="42"/>
      <c r="AB580" s="42">
        <v>2</v>
      </c>
      <c r="AC580" s="42">
        <v>2</v>
      </c>
      <c r="AD580" s="42">
        <v>1</v>
      </c>
      <c r="AE580" s="43">
        <v>1</v>
      </c>
      <c r="AF580" s="43">
        <v>1</v>
      </c>
      <c r="AG580" s="43"/>
      <c r="AH580" s="43">
        <v>1</v>
      </c>
      <c r="AI580" s="43">
        <v>4</v>
      </c>
      <c r="AJ580" s="43">
        <v>1</v>
      </c>
      <c r="AK580" s="43">
        <v>4</v>
      </c>
      <c r="AL580" s="43"/>
      <c r="AM580" s="43"/>
      <c r="AN580" s="43"/>
      <c r="AO580" s="23">
        <f>+S580*árak!$L$4+T580*árak!$M$4+U580*árak!$N$4+V580*árak!$O$4+W580*árak!$P$4+X580*árak!$Q$4+Y580*árak!$R$4+Z580*árak!$S$4+AA580*árak!$T$4+AB580*árak!$U$4+AC580*árak!$V$4+AD580*árak!$W$4+AE580*árak!$X$4+AF580*árak!$Y$4+AG580*árak!$Z$4+AH580*árak!$AA$4+AI580*árak!$AB$4+AJ580*árak!$AC$4+AK580*árak!$AD$4+AL580*árak!$AE$4+AM580*árak!$AF$4+AN580*árak!$AG$4</f>
        <v>262999</v>
      </c>
      <c r="AP580" s="28">
        <f t="shared" si="16"/>
        <v>262999</v>
      </c>
    </row>
    <row r="581" spans="1:42" ht="15.75">
      <c r="A581" s="40" t="s">
        <v>50</v>
      </c>
      <c r="B581" s="40" t="s">
        <v>1271</v>
      </c>
      <c r="C581" s="40" t="s">
        <v>1272</v>
      </c>
      <c r="D581" s="8" t="s">
        <v>35</v>
      </c>
      <c r="E581" s="28">
        <f t="shared" si="17"/>
        <v>0</v>
      </c>
      <c r="F581" s="42"/>
      <c r="G581" s="42"/>
      <c r="H581" s="42"/>
      <c r="I581" s="42"/>
      <c r="J581" s="28">
        <f>F581*árak!$A$6+G581*árak!$B$6+H581*árak!$C$6+I581*árak!$D$6</f>
        <v>0</v>
      </c>
      <c r="K581" s="42"/>
      <c r="L581" s="42"/>
      <c r="M581" s="42"/>
      <c r="N581" s="42"/>
      <c r="O581" s="42"/>
      <c r="P581" s="42"/>
      <c r="Q581" s="42"/>
      <c r="R581" s="22">
        <f>+K581*árak!$E$4+'ÖTE 2021'!L581*árak!$F$4+'ÖTE 2021'!M581*árak!$G$4+'ÖTE 2021'!N581*árak!$H$4+'ÖTE 2021'!O581*árak!$I$4+'ÖTE 2021'!P581*árak!$J$4+'ÖTE 2021'!Q581*árak!$K$4</f>
        <v>0</v>
      </c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23">
        <f>+S581*árak!$L$4+T581*árak!$M$4+U581*árak!$N$4+V581*árak!$O$4+W581*árak!$P$4+X581*árak!$Q$4+Y581*árak!$R$4+Z581*árak!$S$4+AA581*árak!$T$4+AB581*árak!$U$4+AC581*árak!$V$4+AD581*árak!$W$4+AE581*árak!$X$4+AF581*árak!$Y$4+AG581*árak!$Z$4+AH581*árak!$AA$4+AI581*árak!$AB$4+AJ581*árak!$AC$4+AK581*árak!$AD$4+AL581*árak!$AE$4+AM581*árak!$AF$4+AN581*árak!$AG$4</f>
        <v>0</v>
      </c>
      <c r="AP581" s="28">
        <f aca="true" t="shared" si="18" ref="AP581:AP640">+R581+AO581</f>
        <v>0</v>
      </c>
    </row>
    <row r="582" spans="1:42" ht="15.75">
      <c r="A582" s="40" t="s">
        <v>50</v>
      </c>
      <c r="B582" s="40" t="s">
        <v>1273</v>
      </c>
      <c r="C582" s="40" t="s">
        <v>1274</v>
      </c>
      <c r="D582" s="8" t="s">
        <v>35</v>
      </c>
      <c r="E582" s="28">
        <f aca="true" t="shared" si="19" ref="E582:E640">+J582+AP582</f>
        <v>0</v>
      </c>
      <c r="F582" s="42"/>
      <c r="G582" s="42"/>
      <c r="H582" s="42"/>
      <c r="I582" s="42"/>
      <c r="J582" s="28">
        <f>F582*árak!$A$6+G582*árak!$B$6+H582*árak!$C$6+I582*árak!$D$6</f>
        <v>0</v>
      </c>
      <c r="K582" s="42"/>
      <c r="L582" s="42"/>
      <c r="M582" s="42"/>
      <c r="N582" s="42"/>
      <c r="O582" s="42"/>
      <c r="P582" s="42"/>
      <c r="Q582" s="42"/>
      <c r="R582" s="22">
        <f>+K582*árak!$E$4+'ÖTE 2021'!L582*árak!$F$4+'ÖTE 2021'!M582*árak!$G$4+'ÖTE 2021'!N582*árak!$H$4+'ÖTE 2021'!O582*árak!$I$4+'ÖTE 2021'!P582*árak!$J$4+'ÖTE 2021'!Q582*árak!$K$4</f>
        <v>0</v>
      </c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23">
        <f>+S582*árak!$L$4+T582*árak!$M$4+U582*árak!$N$4+V582*árak!$O$4+W582*árak!$P$4+X582*árak!$Q$4+Y582*árak!$R$4+Z582*árak!$S$4+AA582*árak!$T$4+AB582*árak!$U$4+AC582*árak!$V$4+AD582*árak!$W$4+AE582*árak!$X$4+AF582*árak!$Y$4+AG582*árak!$Z$4+AH582*árak!$AA$4+AI582*árak!$AB$4+AJ582*árak!$AC$4+AK582*árak!$AD$4+AL582*árak!$AE$4+AM582*árak!$AF$4+AN582*árak!$AG$4</f>
        <v>0</v>
      </c>
      <c r="AP582" s="28">
        <f t="shared" si="18"/>
        <v>0</v>
      </c>
    </row>
    <row r="583" spans="1:42" ht="15.75">
      <c r="A583" s="40" t="s">
        <v>50</v>
      </c>
      <c r="B583" s="40" t="s">
        <v>1275</v>
      </c>
      <c r="C583" s="40" t="s">
        <v>1276</v>
      </c>
      <c r="D583" s="8" t="s">
        <v>36</v>
      </c>
      <c r="E583" s="28">
        <f t="shared" si="19"/>
        <v>461163</v>
      </c>
      <c r="F583" s="42"/>
      <c r="G583" s="42"/>
      <c r="H583" s="42"/>
      <c r="I583" s="42"/>
      <c r="J583" s="28">
        <f>F583*árak!$A$6+G583*árak!$B$6+H583*árak!$C$6+I583*árak!$D$6</f>
        <v>0</v>
      </c>
      <c r="K583" s="42">
        <v>1</v>
      </c>
      <c r="L583" s="42"/>
      <c r="M583" s="42">
        <v>4</v>
      </c>
      <c r="N583" s="42"/>
      <c r="O583" s="42"/>
      <c r="P583" s="42"/>
      <c r="Q583" s="42">
        <v>3</v>
      </c>
      <c r="R583" s="22">
        <f>+K583*árak!$E$4+'ÖTE 2021'!L583*árak!$F$4+'ÖTE 2021'!M583*árak!$G$4+'ÖTE 2021'!N583*árak!$H$4+'ÖTE 2021'!O583*árak!$I$4+'ÖTE 2021'!P583*árak!$J$4+'ÖTE 2021'!Q583*árak!$K$4</f>
        <v>461163</v>
      </c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23">
        <f>+S583*árak!$L$4+T583*árak!$M$4+U583*árak!$N$4+V583*árak!$O$4+W583*árak!$P$4+X583*árak!$Q$4+Y583*árak!$R$4+Z583*árak!$S$4+AA583*árak!$T$4+AB583*árak!$U$4+AC583*árak!$V$4+AD583*árak!$W$4+AE583*árak!$X$4+AF583*árak!$Y$4+AG583*árak!$Z$4+AH583*árak!$AA$4+AI583*árak!$AB$4+AJ583*árak!$AC$4+AK583*árak!$AD$4+AL583*árak!$AE$4+AM583*árak!$AF$4+AN583*árak!$AG$4</f>
        <v>0</v>
      </c>
      <c r="AP583" s="28">
        <f t="shared" si="18"/>
        <v>461163</v>
      </c>
    </row>
    <row r="584" spans="1:42" ht="15.75">
      <c r="A584" s="40" t="s">
        <v>50</v>
      </c>
      <c r="B584" s="40" t="s">
        <v>1277</v>
      </c>
      <c r="C584" s="40" t="s">
        <v>1276</v>
      </c>
      <c r="D584" s="8" t="s">
        <v>36</v>
      </c>
      <c r="E584" s="28">
        <f t="shared" si="19"/>
        <v>49061</v>
      </c>
      <c r="F584" s="42"/>
      <c r="G584" s="42"/>
      <c r="H584" s="42"/>
      <c r="I584" s="42"/>
      <c r="J584" s="28">
        <f>F584*árak!$A$6+G584*árak!$B$6+H584*árak!$C$6+I584*árak!$D$6</f>
        <v>0</v>
      </c>
      <c r="K584" s="42">
        <v>1</v>
      </c>
      <c r="L584" s="42"/>
      <c r="M584" s="42"/>
      <c r="N584" s="42"/>
      <c r="O584" s="42"/>
      <c r="P584" s="42"/>
      <c r="Q584" s="42"/>
      <c r="R584" s="22">
        <f>+K584*árak!$E$4+'ÖTE 2021'!L584*árak!$F$4+'ÖTE 2021'!M584*árak!$G$4+'ÖTE 2021'!N584*árak!$H$4+'ÖTE 2021'!O584*árak!$I$4+'ÖTE 2021'!P584*árak!$J$4+'ÖTE 2021'!Q584*árak!$K$4</f>
        <v>37973</v>
      </c>
      <c r="S584" s="42"/>
      <c r="T584" s="42"/>
      <c r="U584" s="42"/>
      <c r="V584" s="42"/>
      <c r="W584" s="42"/>
      <c r="X584" s="42"/>
      <c r="Y584" s="42"/>
      <c r="Z584" s="42"/>
      <c r="AA584" s="42"/>
      <c r="AB584" s="42">
        <v>1</v>
      </c>
      <c r="AC584" s="42"/>
      <c r="AD584" s="42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23">
        <f>+S584*árak!$L$4+T584*árak!$M$4+U584*árak!$N$4+V584*árak!$O$4+W584*árak!$P$4+X584*árak!$Q$4+Y584*árak!$R$4+Z584*árak!$S$4+AA584*árak!$T$4+AB584*árak!$U$4+AC584*árak!$V$4+AD584*árak!$W$4+AE584*árak!$X$4+AF584*árak!$Y$4+AG584*árak!$Z$4+AH584*árak!$AA$4+AI584*árak!$AB$4+AJ584*árak!$AC$4+AK584*árak!$AD$4+AL584*árak!$AE$4+AM584*árak!$AF$4+AN584*árak!$AG$4</f>
        <v>11088</v>
      </c>
      <c r="AP584" s="28">
        <f t="shared" si="18"/>
        <v>49061</v>
      </c>
    </row>
    <row r="585" spans="1:42" ht="15.75">
      <c r="A585" s="40" t="s">
        <v>50</v>
      </c>
      <c r="B585" s="40" t="s">
        <v>1278</v>
      </c>
      <c r="C585" s="40" t="s">
        <v>1279</v>
      </c>
      <c r="D585" s="8" t="s">
        <v>36</v>
      </c>
      <c r="E585" s="28">
        <f t="shared" si="19"/>
        <v>0</v>
      </c>
      <c r="F585" s="42"/>
      <c r="G585" s="42"/>
      <c r="H585" s="42"/>
      <c r="I585" s="42"/>
      <c r="J585" s="28">
        <f>F585*árak!$A$6+G585*árak!$B$6+H585*árak!$C$6+I585*árak!$D$6</f>
        <v>0</v>
      </c>
      <c r="K585" s="42"/>
      <c r="L585" s="42"/>
      <c r="M585" s="42"/>
      <c r="N585" s="42"/>
      <c r="O585" s="42"/>
      <c r="P585" s="42"/>
      <c r="Q585" s="42"/>
      <c r="R585" s="22">
        <f>+K585*árak!$E$4+'ÖTE 2021'!L585*árak!$F$4+'ÖTE 2021'!M585*árak!$G$4+'ÖTE 2021'!N585*árak!$H$4+'ÖTE 2021'!O585*árak!$I$4+'ÖTE 2021'!P585*árak!$J$4+'ÖTE 2021'!Q585*árak!$K$4</f>
        <v>0</v>
      </c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23">
        <f>+S585*árak!$L$4+T585*árak!$M$4+U585*árak!$N$4+V585*árak!$O$4+W585*árak!$P$4+X585*árak!$Q$4+Y585*árak!$R$4+Z585*árak!$S$4+AA585*árak!$T$4+AB585*árak!$U$4+AC585*árak!$V$4+AD585*árak!$W$4+AE585*árak!$X$4+AF585*árak!$Y$4+AG585*árak!$Z$4+AH585*árak!$AA$4+AI585*árak!$AB$4+AJ585*árak!$AC$4+AK585*árak!$AD$4+AL585*árak!$AE$4+AM585*árak!$AF$4+AN585*árak!$AG$4</f>
        <v>0</v>
      </c>
      <c r="AP585" s="28">
        <f t="shared" si="18"/>
        <v>0</v>
      </c>
    </row>
    <row r="586" spans="1:42" ht="15.75">
      <c r="A586" s="40" t="s">
        <v>50</v>
      </c>
      <c r="B586" s="40" t="s">
        <v>1282</v>
      </c>
      <c r="C586" s="40" t="s">
        <v>1283</v>
      </c>
      <c r="D586" s="8" t="s">
        <v>36</v>
      </c>
      <c r="E586" s="28">
        <f t="shared" si="19"/>
        <v>700598</v>
      </c>
      <c r="F586" s="42"/>
      <c r="G586" s="42"/>
      <c r="H586" s="42"/>
      <c r="I586" s="42"/>
      <c r="J586" s="28">
        <f>F586*árak!$A$6+G586*árak!$B$6+H586*árak!$C$6+I586*árak!$D$6</f>
        <v>0</v>
      </c>
      <c r="K586" s="42"/>
      <c r="L586" s="42"/>
      <c r="M586" s="42"/>
      <c r="N586" s="42"/>
      <c r="O586" s="42"/>
      <c r="P586" s="42">
        <v>5</v>
      </c>
      <c r="Q586" s="42">
        <v>5</v>
      </c>
      <c r="R586" s="22">
        <f>+K586*árak!$E$4+'ÖTE 2021'!L586*árak!$F$4+'ÖTE 2021'!M586*árak!$G$4+'ÖTE 2021'!N586*árak!$H$4+'ÖTE 2021'!O586*árak!$I$4+'ÖTE 2021'!P586*árak!$J$4+'ÖTE 2021'!Q586*árak!$K$4</f>
        <v>671450</v>
      </c>
      <c r="S586" s="42"/>
      <c r="T586" s="42"/>
      <c r="U586" s="42"/>
      <c r="V586" s="42"/>
      <c r="W586" s="42"/>
      <c r="X586" s="42"/>
      <c r="Y586" s="42"/>
      <c r="Z586" s="42">
        <v>3</v>
      </c>
      <c r="AA586" s="42"/>
      <c r="AB586" s="42"/>
      <c r="AC586" s="42"/>
      <c r="AD586" s="42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23">
        <f>+S586*árak!$L$4+T586*árak!$M$4+U586*árak!$N$4+V586*árak!$O$4+W586*árak!$P$4+X586*árak!$Q$4+Y586*árak!$R$4+Z586*árak!$S$4+AA586*árak!$T$4+AB586*árak!$U$4+AC586*árak!$V$4+AD586*árak!$W$4+AE586*árak!$X$4+AF586*árak!$Y$4+AG586*árak!$Z$4+AH586*árak!$AA$4+AI586*árak!$AB$4+AJ586*árak!$AC$4+AK586*árak!$AD$4+AL586*árak!$AE$4+AM586*árak!$AF$4+AN586*árak!$AG$4</f>
        <v>29148</v>
      </c>
      <c r="AP586" s="28">
        <f t="shared" si="18"/>
        <v>700598</v>
      </c>
    </row>
    <row r="587" spans="1:42" ht="15.75">
      <c r="A587" s="40" t="s">
        <v>50</v>
      </c>
      <c r="B587" s="40" t="s">
        <v>1284</v>
      </c>
      <c r="C587" s="40" t="s">
        <v>1285</v>
      </c>
      <c r="D587" s="8" t="s">
        <v>35</v>
      </c>
      <c r="E587" s="28">
        <f t="shared" si="19"/>
        <v>271991</v>
      </c>
      <c r="F587" s="42"/>
      <c r="G587" s="42"/>
      <c r="H587" s="42"/>
      <c r="I587" s="42"/>
      <c r="J587" s="28">
        <f>F587*árak!$A$6+G587*árak!$B$6+H587*árak!$C$6+I587*árak!$D$6</f>
        <v>0</v>
      </c>
      <c r="K587" s="42"/>
      <c r="L587" s="42"/>
      <c r="M587" s="42"/>
      <c r="N587" s="42"/>
      <c r="O587" s="42"/>
      <c r="P587" s="42"/>
      <c r="Q587" s="42">
        <v>2</v>
      </c>
      <c r="R587" s="22">
        <f>+K587*árak!$E$4+'ÖTE 2021'!L587*árak!$F$4+'ÖTE 2021'!M587*árak!$G$4+'ÖTE 2021'!N587*árak!$H$4+'ÖTE 2021'!O587*árak!$I$4+'ÖTE 2021'!P587*árak!$J$4+'ÖTE 2021'!Q587*árak!$K$4</f>
        <v>194412</v>
      </c>
      <c r="S587" s="42"/>
      <c r="T587" s="42">
        <v>3</v>
      </c>
      <c r="U587" s="42">
        <v>3</v>
      </c>
      <c r="V587" s="42"/>
      <c r="W587" s="42"/>
      <c r="X587" s="42"/>
      <c r="Y587" s="42"/>
      <c r="Z587" s="42"/>
      <c r="AA587" s="42"/>
      <c r="AB587" s="42"/>
      <c r="AC587" s="42"/>
      <c r="AD587" s="42"/>
      <c r="AE587" s="43"/>
      <c r="AF587" s="43"/>
      <c r="AG587" s="43"/>
      <c r="AH587" s="43"/>
      <c r="AI587" s="43"/>
      <c r="AJ587" s="43"/>
      <c r="AK587" s="43"/>
      <c r="AL587" s="43"/>
      <c r="AM587" s="43">
        <v>1</v>
      </c>
      <c r="AN587" s="43"/>
      <c r="AO587" s="23">
        <f>+S587*árak!$L$4+T587*árak!$M$4+U587*árak!$N$4+V587*árak!$O$4+W587*árak!$P$4+X587*árak!$Q$4+Y587*árak!$R$4+Z587*árak!$S$4+AA587*árak!$T$4+AB587*árak!$U$4+AC587*árak!$V$4+AD587*árak!$W$4+AE587*árak!$X$4+AF587*árak!$Y$4+AG587*árak!$Z$4+AH587*árak!$AA$4+AI587*árak!$AB$4+AJ587*árak!$AC$4+AK587*árak!$AD$4+AL587*árak!$AE$4+AM587*árak!$AF$4+AN587*árak!$AG$4</f>
        <v>77579</v>
      </c>
      <c r="AP587" s="28">
        <f t="shared" si="18"/>
        <v>271991</v>
      </c>
    </row>
    <row r="588" spans="1:42" ht="15.75">
      <c r="A588" s="40" t="s">
        <v>50</v>
      </c>
      <c r="B588" s="40" t="s">
        <v>1286</v>
      </c>
      <c r="C588" s="40" t="s">
        <v>1287</v>
      </c>
      <c r="D588" s="8" t="s">
        <v>36</v>
      </c>
      <c r="E588" s="28">
        <f t="shared" si="19"/>
        <v>231496</v>
      </c>
      <c r="F588" s="42"/>
      <c r="G588" s="42"/>
      <c r="H588" s="42"/>
      <c r="I588" s="42"/>
      <c r="J588" s="28">
        <f>F588*árak!$A$6+G588*árak!$B$6+H588*árak!$C$6+I588*árak!$D$6</f>
        <v>0</v>
      </c>
      <c r="K588" s="42"/>
      <c r="L588" s="42"/>
      <c r="M588" s="42"/>
      <c r="N588" s="42"/>
      <c r="O588" s="42"/>
      <c r="P588" s="42">
        <v>1</v>
      </c>
      <c r="Q588" s="42">
        <v>2</v>
      </c>
      <c r="R588" s="22">
        <f>+K588*árak!$E$4+'ÖTE 2021'!L588*árak!$F$4+'ÖTE 2021'!M588*árak!$G$4+'ÖTE 2021'!N588*árak!$H$4+'ÖTE 2021'!O588*árak!$I$4+'ÖTE 2021'!P588*árak!$J$4+'ÖTE 2021'!Q588*árak!$K$4</f>
        <v>231496</v>
      </c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23">
        <f>+S588*árak!$L$4+T588*árak!$M$4+U588*árak!$N$4+V588*árak!$O$4+W588*árak!$P$4+X588*árak!$Q$4+Y588*árak!$R$4+Z588*árak!$S$4+AA588*árak!$T$4+AB588*árak!$U$4+AC588*árak!$V$4+AD588*árak!$W$4+AE588*árak!$X$4+AF588*árak!$Y$4+AG588*árak!$Z$4+AH588*árak!$AA$4+AI588*árak!$AB$4+AJ588*árak!$AC$4+AK588*árak!$AD$4+AL588*árak!$AE$4+AM588*árak!$AF$4+AN588*árak!$AG$4</f>
        <v>0</v>
      </c>
      <c r="AP588" s="28">
        <f t="shared" si="18"/>
        <v>231496</v>
      </c>
    </row>
    <row r="589" spans="1:42" ht="15.75">
      <c r="A589" s="40" t="s">
        <v>50</v>
      </c>
      <c r="B589" s="40" t="s">
        <v>1288</v>
      </c>
      <c r="C589" s="40" t="s">
        <v>1289</v>
      </c>
      <c r="D589" s="8" t="s">
        <v>35</v>
      </c>
      <c r="E589" s="28">
        <f t="shared" si="19"/>
        <v>0</v>
      </c>
      <c r="F589" s="42"/>
      <c r="G589" s="42"/>
      <c r="H589" s="42"/>
      <c r="I589" s="42"/>
      <c r="J589" s="28">
        <f>F589*árak!$A$6+G589*árak!$B$6+H589*árak!$C$6+I589*árak!$D$6</f>
        <v>0</v>
      </c>
      <c r="K589" s="42"/>
      <c r="L589" s="42"/>
      <c r="M589" s="42"/>
      <c r="N589" s="42"/>
      <c r="O589" s="42"/>
      <c r="P589" s="42"/>
      <c r="Q589" s="42"/>
      <c r="R589" s="22">
        <f>+K589*árak!$E$4+'ÖTE 2021'!L589*árak!$F$4+'ÖTE 2021'!M589*árak!$G$4+'ÖTE 2021'!N589*árak!$H$4+'ÖTE 2021'!O589*árak!$I$4+'ÖTE 2021'!P589*árak!$J$4+'ÖTE 2021'!Q589*árak!$K$4</f>
        <v>0</v>
      </c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23">
        <f>+S589*árak!$L$4+T589*árak!$M$4+U589*árak!$N$4+V589*árak!$O$4+W589*árak!$P$4+X589*árak!$Q$4+Y589*árak!$R$4+Z589*árak!$S$4+AA589*árak!$T$4+AB589*árak!$U$4+AC589*árak!$V$4+AD589*árak!$W$4+AE589*árak!$X$4+AF589*árak!$Y$4+AG589*árak!$Z$4+AH589*árak!$AA$4+AI589*árak!$AB$4+AJ589*árak!$AC$4+AK589*árak!$AD$4+AL589*árak!$AE$4+AM589*árak!$AF$4+AN589*árak!$AG$4</f>
        <v>0</v>
      </c>
      <c r="AP589" s="28">
        <f t="shared" si="18"/>
        <v>0</v>
      </c>
    </row>
    <row r="590" spans="1:42" ht="15.75">
      <c r="A590" s="40" t="s">
        <v>50</v>
      </c>
      <c r="B590" s="40" t="s">
        <v>1290</v>
      </c>
      <c r="C590" s="40" t="s">
        <v>1291</v>
      </c>
      <c r="D590" s="8" t="s">
        <v>35</v>
      </c>
      <c r="E590" s="28">
        <f t="shared" si="19"/>
        <v>0</v>
      </c>
      <c r="F590" s="42"/>
      <c r="G590" s="42"/>
      <c r="H590" s="42"/>
      <c r="I590" s="42"/>
      <c r="J590" s="28">
        <f>F590*árak!$A$6+G590*árak!$B$6+H590*árak!$C$6+I590*árak!$D$6</f>
        <v>0</v>
      </c>
      <c r="K590" s="42"/>
      <c r="L590" s="42"/>
      <c r="M590" s="42"/>
      <c r="N590" s="42"/>
      <c r="O590" s="42"/>
      <c r="P590" s="42"/>
      <c r="Q590" s="42"/>
      <c r="R590" s="22">
        <f>+K590*árak!$E$4+'ÖTE 2021'!L590*árak!$F$4+'ÖTE 2021'!M590*árak!$G$4+'ÖTE 2021'!N590*árak!$H$4+'ÖTE 2021'!O590*árak!$I$4+'ÖTE 2021'!P590*árak!$J$4+'ÖTE 2021'!Q590*árak!$K$4</f>
        <v>0</v>
      </c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23">
        <f>+S590*árak!$L$4+T590*árak!$M$4+U590*árak!$N$4+V590*árak!$O$4+W590*árak!$P$4+X590*árak!$Q$4+Y590*árak!$R$4+Z590*árak!$S$4+AA590*árak!$T$4+AB590*árak!$U$4+AC590*árak!$V$4+AD590*árak!$W$4+AE590*árak!$X$4+AF590*árak!$Y$4+AG590*árak!$Z$4+AH590*árak!$AA$4+AI590*árak!$AB$4+AJ590*árak!$AC$4+AK590*árak!$AD$4+AL590*árak!$AE$4+AM590*árak!$AF$4+AN590*árak!$AG$4</f>
        <v>0</v>
      </c>
      <c r="AP590" s="28">
        <f t="shared" si="18"/>
        <v>0</v>
      </c>
    </row>
    <row r="591" spans="1:42" ht="15.75">
      <c r="A591" s="40" t="s">
        <v>50</v>
      </c>
      <c r="B591" s="40" t="s">
        <v>1292</v>
      </c>
      <c r="C591" s="40" t="s">
        <v>1293</v>
      </c>
      <c r="D591" s="8" t="s">
        <v>35</v>
      </c>
      <c r="E591" s="28">
        <f t="shared" si="19"/>
        <v>0</v>
      </c>
      <c r="F591" s="42"/>
      <c r="G591" s="42"/>
      <c r="H591" s="42"/>
      <c r="I591" s="42"/>
      <c r="J591" s="28">
        <f>F591*árak!$A$6+G591*árak!$B$6+H591*árak!$C$6+I591*árak!$D$6</f>
        <v>0</v>
      </c>
      <c r="K591" s="42"/>
      <c r="L591" s="42"/>
      <c r="M591" s="42"/>
      <c r="N591" s="42"/>
      <c r="O591" s="42"/>
      <c r="P591" s="42"/>
      <c r="Q591" s="42"/>
      <c r="R591" s="22">
        <f>+K591*árak!$E$4+'ÖTE 2021'!L591*árak!$F$4+'ÖTE 2021'!M591*árak!$G$4+'ÖTE 2021'!N591*árak!$H$4+'ÖTE 2021'!O591*árak!$I$4+'ÖTE 2021'!P591*árak!$J$4+'ÖTE 2021'!Q591*árak!$K$4</f>
        <v>0</v>
      </c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23">
        <f>+S591*árak!$L$4+T591*árak!$M$4+U591*árak!$N$4+V591*árak!$O$4+W591*árak!$P$4+X591*árak!$Q$4+Y591*árak!$R$4+Z591*árak!$S$4+AA591*árak!$T$4+AB591*árak!$U$4+AC591*árak!$V$4+AD591*árak!$W$4+AE591*árak!$X$4+AF591*árak!$Y$4+AG591*árak!$Z$4+AH591*árak!$AA$4+AI591*árak!$AB$4+AJ591*árak!$AC$4+AK591*árak!$AD$4+AL591*árak!$AE$4+AM591*árak!$AF$4+AN591*árak!$AG$4</f>
        <v>0</v>
      </c>
      <c r="AP591" s="28">
        <f t="shared" si="18"/>
        <v>0</v>
      </c>
    </row>
    <row r="592" spans="1:42" ht="15.75">
      <c r="A592" s="40" t="s">
        <v>50</v>
      </c>
      <c r="B592" s="40" t="s">
        <v>1294</v>
      </c>
      <c r="C592" s="40" t="s">
        <v>1295</v>
      </c>
      <c r="D592" s="8" t="s">
        <v>36</v>
      </c>
      <c r="E592" s="28">
        <f t="shared" si="19"/>
        <v>0</v>
      </c>
      <c r="F592" s="42"/>
      <c r="G592" s="42"/>
      <c r="H592" s="42"/>
      <c r="I592" s="42"/>
      <c r="J592" s="28">
        <f>F592*árak!$A$6+G592*árak!$B$6+H592*árak!$C$6+I592*árak!$D$6</f>
        <v>0</v>
      </c>
      <c r="K592" s="42"/>
      <c r="L592" s="42"/>
      <c r="M592" s="42"/>
      <c r="N592" s="42"/>
      <c r="O592" s="42"/>
      <c r="P592" s="42"/>
      <c r="Q592" s="42"/>
      <c r="R592" s="22">
        <f>+K592*árak!$E$4+'ÖTE 2021'!L592*árak!$F$4+'ÖTE 2021'!M592*árak!$G$4+'ÖTE 2021'!N592*árak!$H$4+'ÖTE 2021'!O592*árak!$I$4+'ÖTE 2021'!P592*árak!$J$4+'ÖTE 2021'!Q592*árak!$K$4</f>
        <v>0</v>
      </c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23">
        <f>+S592*árak!$L$4+T592*árak!$M$4+U592*árak!$N$4+V592*árak!$O$4+W592*árak!$P$4+X592*árak!$Q$4+Y592*árak!$R$4+Z592*árak!$S$4+AA592*árak!$T$4+AB592*árak!$U$4+AC592*árak!$V$4+AD592*árak!$W$4+AE592*árak!$X$4+AF592*árak!$Y$4+AG592*árak!$Z$4+AH592*árak!$AA$4+AI592*árak!$AB$4+AJ592*árak!$AC$4+AK592*árak!$AD$4+AL592*árak!$AE$4+AM592*árak!$AF$4+AN592*árak!$AG$4</f>
        <v>0</v>
      </c>
      <c r="AP592" s="28">
        <f t="shared" si="18"/>
        <v>0</v>
      </c>
    </row>
    <row r="593" spans="1:42" ht="15.75">
      <c r="A593" s="40" t="s">
        <v>50</v>
      </c>
      <c r="B593" s="40" t="s">
        <v>1296</v>
      </c>
      <c r="C593" s="40" t="s">
        <v>1297</v>
      </c>
      <c r="D593" s="8" t="s">
        <v>35</v>
      </c>
      <c r="E593" s="28">
        <f t="shared" si="19"/>
        <v>351600</v>
      </c>
      <c r="F593" s="42"/>
      <c r="G593" s="42"/>
      <c r="H593" s="42"/>
      <c r="I593" s="42"/>
      <c r="J593" s="28">
        <f>F593*árak!$A$6+G593*árak!$B$6+H593*árak!$C$6+I593*árak!$D$6</f>
        <v>0</v>
      </c>
      <c r="K593" s="42"/>
      <c r="L593" s="42"/>
      <c r="M593" s="42"/>
      <c r="N593" s="42">
        <v>1</v>
      </c>
      <c r="O593" s="42"/>
      <c r="P593" s="42"/>
      <c r="Q593" s="42"/>
      <c r="R593" s="22">
        <f>+K593*árak!$E$4+'ÖTE 2021'!L593*árak!$F$4+'ÖTE 2021'!M593*árak!$G$4+'ÖTE 2021'!N593*árak!$H$4+'ÖTE 2021'!O593*árak!$I$4+'ÖTE 2021'!P593*árak!$J$4+'ÖTE 2021'!Q593*árak!$K$4</f>
        <v>327660</v>
      </c>
      <c r="S593" s="42"/>
      <c r="T593" s="42">
        <v>2</v>
      </c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3"/>
      <c r="AF593" s="43"/>
      <c r="AG593" s="43"/>
      <c r="AH593" s="43"/>
      <c r="AI593" s="43"/>
      <c r="AJ593" s="43"/>
      <c r="AK593" s="43">
        <v>4</v>
      </c>
      <c r="AL593" s="43"/>
      <c r="AM593" s="43"/>
      <c r="AN593" s="43"/>
      <c r="AO593" s="23">
        <f>+S593*árak!$L$4+T593*árak!$M$4+U593*árak!$N$4+V593*árak!$O$4+W593*árak!$P$4+X593*árak!$Q$4+Y593*árak!$R$4+Z593*árak!$S$4+AA593*árak!$T$4+AB593*árak!$U$4+AC593*árak!$V$4+AD593*árak!$W$4+AE593*árak!$X$4+AF593*árak!$Y$4+AG593*árak!$Z$4+AH593*árak!$AA$4+AI593*árak!$AB$4+AJ593*árak!$AC$4+AK593*árak!$AD$4+AL593*árak!$AE$4+AM593*árak!$AF$4+AN593*árak!$AG$4</f>
        <v>23940</v>
      </c>
      <c r="AP593" s="28">
        <f t="shared" si="18"/>
        <v>351600</v>
      </c>
    </row>
    <row r="594" spans="1:42" ht="15.75">
      <c r="A594" s="40" t="s">
        <v>50</v>
      </c>
      <c r="B594" s="40" t="s">
        <v>1298</v>
      </c>
      <c r="C594" s="40" t="s">
        <v>1299</v>
      </c>
      <c r="D594" s="8" t="s">
        <v>35</v>
      </c>
      <c r="E594" s="28">
        <f t="shared" si="19"/>
        <v>22060</v>
      </c>
      <c r="F594" s="42"/>
      <c r="G594" s="42"/>
      <c r="H594" s="42"/>
      <c r="I594" s="42"/>
      <c r="J594" s="28">
        <f>F594*árak!$A$6+G594*árak!$B$6+H594*árak!$C$6+I594*árak!$D$6</f>
        <v>0</v>
      </c>
      <c r="K594" s="42"/>
      <c r="L594" s="42"/>
      <c r="M594" s="42"/>
      <c r="N594" s="42"/>
      <c r="O594" s="42"/>
      <c r="P594" s="42"/>
      <c r="Q594" s="42"/>
      <c r="R594" s="22">
        <f>+K594*árak!$E$4+'ÖTE 2021'!L594*árak!$F$4+'ÖTE 2021'!M594*árak!$G$4+'ÖTE 2021'!N594*árak!$H$4+'ÖTE 2021'!O594*árak!$I$4+'ÖTE 2021'!P594*árak!$J$4+'ÖTE 2021'!Q594*árak!$K$4</f>
        <v>0</v>
      </c>
      <c r="S594" s="42"/>
      <c r="T594" s="42"/>
      <c r="U594" s="42">
        <v>1</v>
      </c>
      <c r="V594" s="42"/>
      <c r="W594" s="42"/>
      <c r="X594" s="42"/>
      <c r="Y594" s="42"/>
      <c r="Z594" s="42"/>
      <c r="AA594" s="42"/>
      <c r="AB594" s="42"/>
      <c r="AC594" s="42"/>
      <c r="AD594" s="42"/>
      <c r="AE594" s="43"/>
      <c r="AF594" s="43"/>
      <c r="AG594" s="43"/>
      <c r="AH594" s="43">
        <v>2</v>
      </c>
      <c r="AI594" s="43"/>
      <c r="AJ594" s="43"/>
      <c r="AK594" s="43"/>
      <c r="AL594" s="43"/>
      <c r="AM594" s="43"/>
      <c r="AN594" s="43"/>
      <c r="AO594" s="23">
        <f>+S594*árak!$L$4+T594*árak!$M$4+U594*árak!$N$4+V594*árak!$O$4+W594*árak!$P$4+X594*árak!$Q$4+Y594*árak!$R$4+Z594*árak!$S$4+AA594*árak!$T$4+AB594*árak!$U$4+AC594*árak!$V$4+AD594*árak!$W$4+AE594*árak!$X$4+AF594*árak!$Y$4+AG594*árak!$Z$4+AH594*árak!$AA$4+AI594*árak!$AB$4+AJ594*árak!$AC$4+AK594*árak!$AD$4+AL594*árak!$AE$4+AM594*árak!$AF$4+AN594*árak!$AG$4</f>
        <v>22060</v>
      </c>
      <c r="AP594" s="28">
        <f t="shared" si="18"/>
        <v>22060</v>
      </c>
    </row>
    <row r="595" spans="1:42" ht="15.75">
      <c r="A595" s="40" t="s">
        <v>50</v>
      </c>
      <c r="B595" s="40" t="s">
        <v>1300</v>
      </c>
      <c r="C595" s="40" t="s">
        <v>1301</v>
      </c>
      <c r="D595" s="8" t="s">
        <v>35</v>
      </c>
      <c r="E595" s="28">
        <f t="shared" si="19"/>
        <v>0</v>
      </c>
      <c r="F595" s="42"/>
      <c r="G595" s="42"/>
      <c r="H595" s="42"/>
      <c r="I595" s="42"/>
      <c r="J595" s="28">
        <f>F595*árak!$A$6+G595*árak!$B$6+H595*árak!$C$6+I595*árak!$D$6</f>
        <v>0</v>
      </c>
      <c r="K595" s="42"/>
      <c r="L595" s="42"/>
      <c r="M595" s="42"/>
      <c r="N595" s="42"/>
      <c r="O595" s="42"/>
      <c r="P595" s="42"/>
      <c r="Q595" s="42"/>
      <c r="R595" s="22">
        <f>+K595*árak!$E$4+'ÖTE 2021'!L595*árak!$F$4+'ÖTE 2021'!M595*árak!$G$4+'ÖTE 2021'!N595*árak!$H$4+'ÖTE 2021'!O595*árak!$I$4+'ÖTE 2021'!P595*árak!$J$4+'ÖTE 2021'!Q595*árak!$K$4</f>
        <v>0</v>
      </c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23">
        <f>+S595*árak!$L$4+T595*árak!$M$4+U595*árak!$N$4+V595*árak!$O$4+W595*árak!$P$4+X595*árak!$Q$4+Y595*árak!$R$4+Z595*árak!$S$4+AA595*árak!$T$4+AB595*árak!$U$4+AC595*árak!$V$4+AD595*árak!$W$4+AE595*árak!$X$4+AF595*árak!$Y$4+AG595*árak!$Z$4+AH595*árak!$AA$4+AI595*árak!$AB$4+AJ595*árak!$AC$4+AK595*árak!$AD$4+AL595*árak!$AE$4+AM595*árak!$AF$4+AN595*árak!$AG$4</f>
        <v>0</v>
      </c>
      <c r="AP595" s="28">
        <f t="shared" si="18"/>
        <v>0</v>
      </c>
    </row>
    <row r="596" spans="1:42" ht="15.75">
      <c r="A596" s="40" t="s">
        <v>50</v>
      </c>
      <c r="B596" s="40" t="s">
        <v>1304</v>
      </c>
      <c r="C596" s="40" t="s">
        <v>1305</v>
      </c>
      <c r="D596" s="8" t="s">
        <v>35</v>
      </c>
      <c r="E596" s="28">
        <f t="shared" si="19"/>
        <v>0</v>
      </c>
      <c r="F596" s="42"/>
      <c r="G596" s="42"/>
      <c r="H596" s="42"/>
      <c r="I596" s="42"/>
      <c r="J596" s="28">
        <f>F596*árak!$A$6+G596*árak!$B$6+H596*árak!$C$6+I596*árak!$D$6</f>
        <v>0</v>
      </c>
      <c r="K596" s="42"/>
      <c r="L596" s="42"/>
      <c r="M596" s="42"/>
      <c r="N596" s="42"/>
      <c r="O596" s="42"/>
      <c r="P596" s="42"/>
      <c r="Q596" s="42"/>
      <c r="R596" s="22">
        <f>+K596*árak!$E$4+'ÖTE 2021'!L596*árak!$F$4+'ÖTE 2021'!M596*árak!$G$4+'ÖTE 2021'!N596*árak!$H$4+'ÖTE 2021'!O596*árak!$I$4+'ÖTE 2021'!P596*árak!$J$4+'ÖTE 2021'!Q596*árak!$K$4</f>
        <v>0</v>
      </c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23">
        <f>+S596*árak!$L$4+T596*árak!$M$4+U596*árak!$N$4+V596*árak!$O$4+W596*árak!$P$4+X596*árak!$Q$4+Y596*árak!$R$4+Z596*árak!$S$4+AA596*árak!$T$4+AB596*árak!$U$4+AC596*árak!$V$4+AD596*árak!$W$4+AE596*árak!$X$4+AF596*árak!$Y$4+AG596*árak!$Z$4+AH596*árak!$AA$4+AI596*árak!$AB$4+AJ596*árak!$AC$4+AK596*árak!$AD$4+AL596*árak!$AE$4+AM596*árak!$AF$4+AN596*árak!$AG$4</f>
        <v>0</v>
      </c>
      <c r="AP596" s="28">
        <f t="shared" si="18"/>
        <v>0</v>
      </c>
    </row>
    <row r="597" spans="1:42" ht="15.75">
      <c r="A597" s="40" t="s">
        <v>50</v>
      </c>
      <c r="B597" s="40" t="s">
        <v>1306</v>
      </c>
      <c r="C597" s="40" t="s">
        <v>1307</v>
      </c>
      <c r="D597" s="8" t="s">
        <v>35</v>
      </c>
      <c r="E597" s="28">
        <f t="shared" si="19"/>
        <v>69572</v>
      </c>
      <c r="F597" s="42"/>
      <c r="G597" s="42"/>
      <c r="H597" s="42"/>
      <c r="I597" s="42"/>
      <c r="J597" s="28">
        <f>F597*árak!$A$6+G597*árak!$B$6+H597*árak!$C$6+I597*árak!$D$6</f>
        <v>0</v>
      </c>
      <c r="K597" s="42"/>
      <c r="L597" s="42"/>
      <c r="M597" s="42"/>
      <c r="N597" s="42"/>
      <c r="O597" s="42"/>
      <c r="P597" s="42"/>
      <c r="Q597" s="42"/>
      <c r="R597" s="22">
        <f>+K597*árak!$E$4+'ÖTE 2021'!L597*árak!$F$4+'ÖTE 2021'!M597*árak!$G$4+'ÖTE 2021'!N597*árak!$H$4+'ÖTE 2021'!O597*árak!$I$4+'ÖTE 2021'!P597*árak!$J$4+'ÖTE 2021'!Q597*árak!$K$4</f>
        <v>0</v>
      </c>
      <c r="S597" s="42"/>
      <c r="T597" s="42"/>
      <c r="U597" s="42"/>
      <c r="V597" s="42">
        <v>2</v>
      </c>
      <c r="W597" s="42"/>
      <c r="X597" s="42"/>
      <c r="Y597" s="42"/>
      <c r="Z597" s="42">
        <v>1</v>
      </c>
      <c r="AA597" s="42"/>
      <c r="AB597" s="42"/>
      <c r="AC597" s="42">
        <v>1</v>
      </c>
      <c r="AD597" s="42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23">
        <f>+S597*árak!$L$4+T597*árak!$M$4+U597*árak!$N$4+V597*árak!$O$4+W597*árak!$P$4+X597*árak!$Q$4+Y597*árak!$R$4+Z597*árak!$S$4+AA597*árak!$T$4+AB597*árak!$U$4+AC597*árak!$V$4+AD597*árak!$W$4+AE597*árak!$X$4+AF597*árak!$Y$4+AG597*árak!$Z$4+AH597*árak!$AA$4+AI597*árak!$AB$4+AJ597*árak!$AC$4+AK597*árak!$AD$4+AL597*árak!$AE$4+AM597*árak!$AF$4+AN597*árak!$AG$4</f>
        <v>69572</v>
      </c>
      <c r="AP597" s="28">
        <f t="shared" si="18"/>
        <v>69572</v>
      </c>
    </row>
    <row r="598" spans="1:42" ht="15.75">
      <c r="A598" s="40" t="s">
        <v>50</v>
      </c>
      <c r="B598" s="40" t="s">
        <v>1308</v>
      </c>
      <c r="C598" s="40" t="s">
        <v>1309</v>
      </c>
      <c r="D598" s="8" t="s">
        <v>35</v>
      </c>
      <c r="E598" s="28">
        <f t="shared" si="19"/>
        <v>645868</v>
      </c>
      <c r="F598" s="42"/>
      <c r="G598" s="42">
        <v>1</v>
      </c>
      <c r="H598" s="42"/>
      <c r="I598" s="42"/>
      <c r="J598" s="28">
        <f>F598*árak!$A$6+G598*árak!$B$6+H598*árak!$C$6+I598*árak!$D$6</f>
        <v>645868</v>
      </c>
      <c r="K598" s="42"/>
      <c r="L598" s="42"/>
      <c r="M598" s="42"/>
      <c r="N598" s="42"/>
      <c r="O598" s="42"/>
      <c r="P598" s="42"/>
      <c r="Q598" s="42"/>
      <c r="R598" s="22">
        <f>+K598*árak!$E$4+'ÖTE 2021'!L598*árak!$F$4+'ÖTE 2021'!M598*árak!$G$4+'ÖTE 2021'!N598*árak!$H$4+'ÖTE 2021'!O598*árak!$I$4+'ÖTE 2021'!P598*árak!$J$4+'ÖTE 2021'!Q598*árak!$K$4</f>
        <v>0</v>
      </c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23">
        <f>+S598*árak!$L$4+T598*árak!$M$4+U598*árak!$N$4+V598*árak!$O$4+W598*árak!$P$4+X598*árak!$Q$4+Y598*árak!$R$4+Z598*árak!$S$4+AA598*árak!$T$4+AB598*árak!$U$4+AC598*árak!$V$4+AD598*árak!$W$4+AE598*árak!$X$4+AF598*árak!$Y$4+AG598*árak!$Z$4+AH598*árak!$AA$4+AI598*árak!$AB$4+AJ598*árak!$AC$4+AK598*árak!$AD$4+AL598*árak!$AE$4+AM598*árak!$AF$4+AN598*árak!$AG$4</f>
        <v>0</v>
      </c>
      <c r="AP598" s="28">
        <f t="shared" si="18"/>
        <v>0</v>
      </c>
    </row>
    <row r="599" spans="1:42" ht="15.75">
      <c r="A599" s="40" t="s">
        <v>50</v>
      </c>
      <c r="B599" s="40" t="s">
        <v>1310</v>
      </c>
      <c r="C599" s="40" t="s">
        <v>1311</v>
      </c>
      <c r="D599" s="8" t="s">
        <v>35</v>
      </c>
      <c r="E599" s="28">
        <f t="shared" si="19"/>
        <v>0</v>
      </c>
      <c r="F599" s="42"/>
      <c r="G599" s="42"/>
      <c r="H599" s="42"/>
      <c r="I599" s="42"/>
      <c r="J599" s="28">
        <f>F599*árak!$A$6+G599*árak!$B$6+H599*árak!$C$6+I599*árak!$D$6</f>
        <v>0</v>
      </c>
      <c r="K599" s="42"/>
      <c r="L599" s="42"/>
      <c r="M599" s="42"/>
      <c r="N599" s="42"/>
      <c r="O599" s="42"/>
      <c r="P599" s="42"/>
      <c r="Q599" s="42"/>
      <c r="R599" s="22">
        <f>+K599*árak!$E$4+'ÖTE 2021'!L599*árak!$F$4+'ÖTE 2021'!M599*árak!$G$4+'ÖTE 2021'!N599*árak!$H$4+'ÖTE 2021'!O599*árak!$I$4+'ÖTE 2021'!P599*árak!$J$4+'ÖTE 2021'!Q599*árak!$K$4</f>
        <v>0</v>
      </c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23">
        <f>+S599*árak!$L$4+T599*árak!$M$4+U599*árak!$N$4+V599*árak!$O$4+W599*árak!$P$4+X599*árak!$Q$4+Y599*árak!$R$4+Z599*árak!$S$4+AA599*árak!$T$4+AB599*árak!$U$4+AC599*árak!$V$4+AD599*árak!$W$4+AE599*árak!$X$4+AF599*árak!$Y$4+AG599*árak!$Z$4+AH599*árak!$AA$4+AI599*árak!$AB$4+AJ599*árak!$AC$4+AK599*árak!$AD$4+AL599*árak!$AE$4+AM599*árak!$AF$4+AN599*árak!$AG$4</f>
        <v>0</v>
      </c>
      <c r="AP599" s="28">
        <f t="shared" si="18"/>
        <v>0</v>
      </c>
    </row>
    <row r="600" spans="1:42" ht="15.75">
      <c r="A600" s="40" t="s">
        <v>50</v>
      </c>
      <c r="B600" s="40" t="s">
        <v>1312</v>
      </c>
      <c r="C600" s="40" t="s">
        <v>1313</v>
      </c>
      <c r="D600" s="8" t="s">
        <v>36</v>
      </c>
      <c r="E600" s="28">
        <f t="shared" si="19"/>
        <v>0</v>
      </c>
      <c r="F600" s="42"/>
      <c r="G600" s="42"/>
      <c r="H600" s="42"/>
      <c r="I600" s="42"/>
      <c r="J600" s="28">
        <f>F600*árak!$A$6+G600*árak!$B$6+H600*árak!$C$6+I600*árak!$D$6</f>
        <v>0</v>
      </c>
      <c r="K600" s="42"/>
      <c r="L600" s="42"/>
      <c r="M600" s="42"/>
      <c r="N600" s="42"/>
      <c r="O600" s="42"/>
      <c r="P600" s="42"/>
      <c r="Q600" s="42"/>
      <c r="R600" s="22">
        <f>+K600*árak!$E$4+'ÖTE 2021'!L600*árak!$F$4+'ÖTE 2021'!M600*árak!$G$4+'ÖTE 2021'!N600*árak!$H$4+'ÖTE 2021'!O600*árak!$I$4+'ÖTE 2021'!P600*árak!$J$4+'ÖTE 2021'!Q600*árak!$K$4</f>
        <v>0</v>
      </c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23">
        <f>+S600*árak!$L$4+T600*árak!$M$4+U600*árak!$N$4+V600*árak!$O$4+W600*árak!$P$4+X600*árak!$Q$4+Y600*árak!$R$4+Z600*árak!$S$4+AA600*árak!$T$4+AB600*árak!$U$4+AC600*árak!$V$4+AD600*árak!$W$4+AE600*árak!$X$4+AF600*árak!$Y$4+AG600*árak!$Z$4+AH600*árak!$AA$4+AI600*árak!$AB$4+AJ600*árak!$AC$4+AK600*árak!$AD$4+AL600*árak!$AE$4+AM600*árak!$AF$4+AN600*árak!$AG$4</f>
        <v>0</v>
      </c>
      <c r="AP600" s="28">
        <f t="shared" si="18"/>
        <v>0</v>
      </c>
    </row>
    <row r="601" spans="1:42" ht="15.75">
      <c r="A601" s="40" t="s">
        <v>50</v>
      </c>
      <c r="B601" s="40" t="s">
        <v>1315</v>
      </c>
      <c r="C601" s="40" t="s">
        <v>1316</v>
      </c>
      <c r="D601" s="8" t="s">
        <v>36</v>
      </c>
      <c r="E601" s="28">
        <f t="shared" si="19"/>
        <v>0</v>
      </c>
      <c r="F601" s="42"/>
      <c r="G601" s="42"/>
      <c r="H601" s="42"/>
      <c r="I601" s="42"/>
      <c r="J601" s="28">
        <f>F601*árak!$A$6+G601*árak!$B$6+H601*árak!$C$6+I601*árak!$D$6</f>
        <v>0</v>
      </c>
      <c r="K601" s="42"/>
      <c r="L601" s="42"/>
      <c r="M601" s="42"/>
      <c r="N601" s="42"/>
      <c r="O601" s="42"/>
      <c r="P601" s="42"/>
      <c r="Q601" s="42"/>
      <c r="R601" s="22">
        <f>+K601*árak!$E$4+'ÖTE 2021'!L601*árak!$F$4+'ÖTE 2021'!M601*árak!$G$4+'ÖTE 2021'!N601*árak!$H$4+'ÖTE 2021'!O601*árak!$I$4+'ÖTE 2021'!P601*árak!$J$4+'ÖTE 2021'!Q601*árak!$K$4</f>
        <v>0</v>
      </c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23">
        <f>+S601*árak!$L$4+T601*árak!$M$4+U601*árak!$N$4+V601*árak!$O$4+W601*árak!$P$4+X601*árak!$Q$4+Y601*árak!$R$4+Z601*árak!$S$4+AA601*árak!$T$4+AB601*árak!$U$4+AC601*árak!$V$4+AD601*árak!$W$4+AE601*árak!$X$4+AF601*árak!$Y$4+AG601*árak!$Z$4+AH601*árak!$AA$4+AI601*árak!$AB$4+AJ601*árak!$AC$4+AK601*árak!$AD$4+AL601*árak!$AE$4+AM601*árak!$AF$4+AN601*árak!$AG$4</f>
        <v>0</v>
      </c>
      <c r="AP601" s="28">
        <f t="shared" si="18"/>
        <v>0</v>
      </c>
    </row>
    <row r="602" spans="1:42" ht="15.75">
      <c r="A602" s="40" t="s">
        <v>50</v>
      </c>
      <c r="B602" s="40" t="s">
        <v>1317</v>
      </c>
      <c r="C602" s="40" t="s">
        <v>1318</v>
      </c>
      <c r="D602" s="8" t="s">
        <v>36</v>
      </c>
      <c r="E602" s="28">
        <f t="shared" si="19"/>
        <v>37084</v>
      </c>
      <c r="F602" s="42"/>
      <c r="G602" s="42"/>
      <c r="H602" s="42"/>
      <c r="I602" s="42"/>
      <c r="J602" s="28">
        <f>F602*árak!$A$6+G602*árak!$B$6+H602*árak!$C$6+I602*árak!$D$6</f>
        <v>0</v>
      </c>
      <c r="K602" s="42"/>
      <c r="L602" s="42"/>
      <c r="M602" s="42"/>
      <c r="N602" s="42"/>
      <c r="O602" s="42"/>
      <c r="P602" s="42">
        <v>1</v>
      </c>
      <c r="Q602" s="42"/>
      <c r="R602" s="22">
        <f>+K602*árak!$E$4+'ÖTE 2021'!L602*árak!$F$4+'ÖTE 2021'!M602*árak!$G$4+'ÖTE 2021'!N602*árak!$H$4+'ÖTE 2021'!O602*árak!$I$4+'ÖTE 2021'!P602*árak!$J$4+'ÖTE 2021'!Q602*árak!$K$4</f>
        <v>37084</v>
      </c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23">
        <f>+S602*árak!$L$4+T602*árak!$M$4+U602*árak!$N$4+V602*árak!$O$4+W602*árak!$P$4+X602*árak!$Q$4+Y602*árak!$R$4+Z602*árak!$S$4+AA602*árak!$T$4+AB602*árak!$U$4+AC602*árak!$V$4+AD602*árak!$W$4+AE602*árak!$X$4+AF602*árak!$Y$4+AG602*árak!$Z$4+AH602*árak!$AA$4+AI602*árak!$AB$4+AJ602*árak!$AC$4+AK602*árak!$AD$4+AL602*árak!$AE$4+AM602*árak!$AF$4+AN602*árak!$AG$4</f>
        <v>0</v>
      </c>
      <c r="AP602" s="28">
        <f t="shared" si="18"/>
        <v>37084</v>
      </c>
    </row>
    <row r="603" spans="1:42" ht="15.75">
      <c r="A603" s="40" t="s">
        <v>50</v>
      </c>
      <c r="B603" s="40" t="s">
        <v>1319</v>
      </c>
      <c r="C603" s="40" t="s">
        <v>1320</v>
      </c>
      <c r="D603" s="8" t="s">
        <v>35</v>
      </c>
      <c r="E603" s="28">
        <f t="shared" si="19"/>
        <v>0</v>
      </c>
      <c r="F603" s="42"/>
      <c r="G603" s="42"/>
      <c r="H603" s="42"/>
      <c r="I603" s="42"/>
      <c r="J603" s="28">
        <f>F603*árak!$A$6+G603*árak!$B$6+H603*árak!$C$6+I603*árak!$D$6</f>
        <v>0</v>
      </c>
      <c r="K603" s="42"/>
      <c r="L603" s="42"/>
      <c r="M603" s="42"/>
      <c r="N603" s="42"/>
      <c r="O603" s="42"/>
      <c r="P603" s="42"/>
      <c r="Q603" s="42"/>
      <c r="R603" s="22">
        <f>+K603*árak!$E$4+'ÖTE 2021'!L603*árak!$F$4+'ÖTE 2021'!M603*árak!$G$4+'ÖTE 2021'!N603*árak!$H$4+'ÖTE 2021'!O603*árak!$I$4+'ÖTE 2021'!P603*árak!$J$4+'ÖTE 2021'!Q603*árak!$K$4</f>
        <v>0</v>
      </c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23">
        <f>+S603*árak!$L$4+T603*árak!$M$4+U603*árak!$N$4+V603*árak!$O$4+W603*árak!$P$4+X603*árak!$Q$4+Y603*árak!$R$4+Z603*árak!$S$4+AA603*árak!$T$4+AB603*árak!$U$4+AC603*árak!$V$4+AD603*árak!$W$4+AE603*árak!$X$4+AF603*árak!$Y$4+AG603*árak!$Z$4+AH603*árak!$AA$4+AI603*árak!$AB$4+AJ603*árak!$AC$4+AK603*árak!$AD$4+AL603*árak!$AE$4+AM603*árak!$AF$4+AN603*árak!$AG$4</f>
        <v>0</v>
      </c>
      <c r="AP603" s="28">
        <f t="shared" si="18"/>
        <v>0</v>
      </c>
    </row>
    <row r="604" spans="1:42" ht="15.75">
      <c r="A604" s="40" t="s">
        <v>50</v>
      </c>
      <c r="B604" s="40" t="s">
        <v>1321</v>
      </c>
      <c r="C604" s="40" t="s">
        <v>1322</v>
      </c>
      <c r="D604" s="8" t="s">
        <v>36</v>
      </c>
      <c r="E604" s="28">
        <f t="shared" si="19"/>
        <v>0</v>
      </c>
      <c r="F604" s="42"/>
      <c r="G604" s="42"/>
      <c r="H604" s="42"/>
      <c r="I604" s="42"/>
      <c r="J604" s="28">
        <f>F604*árak!$A$6+G604*árak!$B$6+H604*árak!$C$6+I604*árak!$D$6</f>
        <v>0</v>
      </c>
      <c r="K604" s="42"/>
      <c r="L604" s="42"/>
      <c r="M604" s="42"/>
      <c r="N604" s="42"/>
      <c r="O604" s="42"/>
      <c r="P604" s="42"/>
      <c r="Q604" s="42"/>
      <c r="R604" s="22">
        <f>+K604*árak!$E$4+'ÖTE 2021'!L604*árak!$F$4+'ÖTE 2021'!M604*árak!$G$4+'ÖTE 2021'!N604*árak!$H$4+'ÖTE 2021'!O604*árak!$I$4+'ÖTE 2021'!P604*árak!$J$4+'ÖTE 2021'!Q604*árak!$K$4</f>
        <v>0</v>
      </c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23">
        <f>+S604*árak!$L$4+T604*árak!$M$4+U604*árak!$N$4+V604*árak!$O$4+W604*árak!$P$4+X604*árak!$Q$4+Y604*árak!$R$4+Z604*árak!$S$4+AA604*árak!$T$4+AB604*árak!$U$4+AC604*árak!$V$4+AD604*árak!$W$4+AE604*árak!$X$4+AF604*árak!$Y$4+AG604*árak!$Z$4+AH604*árak!$AA$4+AI604*árak!$AB$4+AJ604*árak!$AC$4+AK604*árak!$AD$4+AL604*árak!$AE$4+AM604*árak!$AF$4+AN604*árak!$AG$4</f>
        <v>0</v>
      </c>
      <c r="AP604" s="28">
        <f t="shared" si="18"/>
        <v>0</v>
      </c>
    </row>
    <row r="605" spans="1:42" ht="15.75">
      <c r="A605" s="40" t="s">
        <v>51</v>
      </c>
      <c r="B605" s="40" t="s">
        <v>1385</v>
      </c>
      <c r="C605" s="40" t="s">
        <v>1386</v>
      </c>
      <c r="D605" s="8" t="s">
        <v>36</v>
      </c>
      <c r="E605" s="28">
        <f t="shared" si="19"/>
        <v>493903</v>
      </c>
      <c r="F605" s="42"/>
      <c r="G605" s="42"/>
      <c r="H605" s="42"/>
      <c r="I605" s="42"/>
      <c r="J605" s="28">
        <f>F605*árak!$A$6+G605*árak!$B$6+H605*árak!$C$6+I605*árak!$D$6</f>
        <v>0</v>
      </c>
      <c r="K605" s="42"/>
      <c r="L605" s="42"/>
      <c r="M605" s="42"/>
      <c r="N605" s="42"/>
      <c r="O605" s="42"/>
      <c r="P605" s="42"/>
      <c r="Q605" s="42"/>
      <c r="R605" s="22">
        <f>+K605*árak!$E$4+'ÖTE 2021'!L605*árak!$F$4+'ÖTE 2021'!M605*árak!$G$4+'ÖTE 2021'!N605*árak!$H$4+'ÖTE 2021'!O605*árak!$I$4+'ÖTE 2021'!P605*árak!$J$4+'ÖTE 2021'!Q605*árak!$K$4</f>
        <v>0</v>
      </c>
      <c r="S605" s="42"/>
      <c r="T605" s="42"/>
      <c r="U605" s="42"/>
      <c r="V605" s="42"/>
      <c r="W605" s="42">
        <v>1</v>
      </c>
      <c r="X605" s="42"/>
      <c r="Y605" s="42"/>
      <c r="Z605" s="42"/>
      <c r="AA605" s="42"/>
      <c r="AB605" s="42"/>
      <c r="AC605" s="42"/>
      <c r="AD605" s="42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23">
        <f>+S605*árak!$L$4+T605*árak!$M$4+U605*árak!$N$4+V605*árak!$O$4+W605*árak!$P$4+X605*árak!$Q$4+Y605*árak!$R$4+Z605*árak!$S$4+AA605*árak!$T$4+AB605*árak!$U$4+AC605*árak!$V$4+AD605*árak!$W$4+AE605*árak!$X$4+AF605*árak!$Y$4+AG605*árak!$Z$4+AH605*árak!$AA$4+AI605*árak!$AB$4+AJ605*árak!$AC$4+AK605*árak!$AD$4+AL605*árak!$AE$4+AM605*árak!$AF$4+AN605*árak!$AG$4</f>
        <v>493903</v>
      </c>
      <c r="AP605" s="28">
        <f t="shared" si="18"/>
        <v>493903</v>
      </c>
    </row>
    <row r="606" spans="1:42" ht="15.75">
      <c r="A606" s="40" t="s">
        <v>51</v>
      </c>
      <c r="B606" s="40" t="s">
        <v>1358</v>
      </c>
      <c r="C606" s="40" t="s">
        <v>1359</v>
      </c>
      <c r="D606" s="8" t="s">
        <v>36</v>
      </c>
      <c r="E606" s="28">
        <f t="shared" si="19"/>
        <v>57939</v>
      </c>
      <c r="F606" s="42"/>
      <c r="G606" s="42"/>
      <c r="H606" s="42"/>
      <c r="I606" s="42"/>
      <c r="J606" s="28">
        <f>F606*árak!$A$6+G606*árak!$B$6+H606*árak!$C$6+I606*árak!$D$6</f>
        <v>0</v>
      </c>
      <c r="K606" s="42"/>
      <c r="L606" s="42"/>
      <c r="M606" s="42"/>
      <c r="N606" s="42"/>
      <c r="O606" s="42"/>
      <c r="P606" s="42"/>
      <c r="Q606" s="42"/>
      <c r="R606" s="22">
        <f>+K606*árak!$E$4+'ÖTE 2021'!L606*árak!$F$4+'ÖTE 2021'!M606*árak!$G$4+'ÖTE 2021'!N606*árak!$H$4+'ÖTE 2021'!O606*árak!$I$4+'ÖTE 2021'!P606*árak!$J$4+'ÖTE 2021'!Q606*árak!$K$4</f>
        <v>0</v>
      </c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3">
        <v>1</v>
      </c>
      <c r="AF606" s="43"/>
      <c r="AG606" s="43"/>
      <c r="AH606" s="43"/>
      <c r="AI606" s="43"/>
      <c r="AJ606" s="43">
        <v>2</v>
      </c>
      <c r="AK606" s="43"/>
      <c r="AL606" s="43"/>
      <c r="AM606" s="43"/>
      <c r="AN606" s="43"/>
      <c r="AO606" s="23">
        <f>+S606*árak!$L$4+T606*árak!$M$4+U606*árak!$N$4+V606*árak!$O$4+W606*árak!$P$4+X606*árak!$Q$4+Y606*árak!$R$4+Z606*árak!$S$4+AA606*árak!$T$4+AB606*árak!$U$4+AC606*árak!$V$4+AD606*árak!$W$4+AE606*árak!$X$4+AF606*árak!$Y$4+AG606*árak!$Z$4+AH606*árak!$AA$4+AI606*árak!$AB$4+AJ606*árak!$AC$4+AK606*árak!$AD$4+AL606*árak!$AE$4+AM606*árak!$AF$4+AN606*árak!$AG$4</f>
        <v>57939</v>
      </c>
      <c r="AP606" s="28">
        <f t="shared" si="18"/>
        <v>57939</v>
      </c>
    </row>
    <row r="607" spans="1:42" ht="15.75">
      <c r="A607" s="40" t="s">
        <v>51</v>
      </c>
      <c r="B607" s="40" t="s">
        <v>1374</v>
      </c>
      <c r="C607" s="40" t="s">
        <v>1375</v>
      </c>
      <c r="D607" s="8" t="s">
        <v>36</v>
      </c>
      <c r="E607" s="28">
        <f t="shared" si="19"/>
        <v>497131</v>
      </c>
      <c r="F607" s="42"/>
      <c r="G607" s="42"/>
      <c r="H607" s="42"/>
      <c r="I607" s="42"/>
      <c r="J607" s="28">
        <f>F607*árak!$A$6+G607*árak!$B$6+H607*árak!$C$6+I607*árak!$D$6</f>
        <v>0</v>
      </c>
      <c r="K607" s="42"/>
      <c r="L607" s="42"/>
      <c r="M607" s="42"/>
      <c r="N607" s="42">
        <v>1</v>
      </c>
      <c r="O607" s="42"/>
      <c r="P607" s="42"/>
      <c r="Q607" s="42">
        <v>1</v>
      </c>
      <c r="R607" s="22">
        <f>+K607*árak!$E$4+'ÖTE 2021'!L607*árak!$F$4+'ÖTE 2021'!M607*árak!$G$4+'ÖTE 2021'!N607*árak!$H$4+'ÖTE 2021'!O607*árak!$I$4+'ÖTE 2021'!P607*árak!$J$4+'ÖTE 2021'!Q607*árak!$K$4</f>
        <v>424866</v>
      </c>
      <c r="S607" s="42"/>
      <c r="T607" s="42"/>
      <c r="U607" s="42"/>
      <c r="V607" s="42"/>
      <c r="W607" s="42"/>
      <c r="X607" s="42"/>
      <c r="Y607" s="42"/>
      <c r="Z607" s="42">
        <v>3</v>
      </c>
      <c r="AA607" s="42"/>
      <c r="AB607" s="42"/>
      <c r="AC607" s="42"/>
      <c r="AD607" s="42"/>
      <c r="AE607" s="43"/>
      <c r="AF607" s="43"/>
      <c r="AG607" s="43"/>
      <c r="AH607" s="43"/>
      <c r="AI607" s="43"/>
      <c r="AJ607" s="43"/>
      <c r="AK607" s="43">
        <v>8</v>
      </c>
      <c r="AL607" s="43"/>
      <c r="AM607" s="43">
        <v>1</v>
      </c>
      <c r="AN607" s="43">
        <v>1</v>
      </c>
      <c r="AO607" s="23">
        <f>+S607*árak!$L$4+T607*árak!$M$4+U607*árak!$N$4+V607*árak!$O$4+W607*árak!$P$4+X607*árak!$Q$4+Y607*árak!$R$4+Z607*árak!$S$4+AA607*árak!$T$4+AB607*árak!$U$4+AC607*árak!$V$4+AD607*árak!$W$4+AE607*árak!$X$4+AF607*árak!$Y$4+AG607*árak!$Z$4+AH607*árak!$AA$4+AI607*árak!$AB$4+AJ607*árak!$AC$4+AK607*árak!$AD$4+AL607*árak!$AE$4+AM607*árak!$AF$4+AN607*árak!$AG$4</f>
        <v>72265</v>
      </c>
      <c r="AP607" s="28">
        <f t="shared" si="18"/>
        <v>497131</v>
      </c>
    </row>
    <row r="608" spans="1:42" ht="15.75">
      <c r="A608" s="40" t="s">
        <v>51</v>
      </c>
      <c r="B608" s="40" t="s">
        <v>1323</v>
      </c>
      <c r="C608" s="40" t="s">
        <v>1324</v>
      </c>
      <c r="D608" s="8" t="s">
        <v>35</v>
      </c>
      <c r="E608" s="28">
        <f t="shared" si="19"/>
        <v>1013562</v>
      </c>
      <c r="F608" s="42"/>
      <c r="G608" s="42"/>
      <c r="H608" s="42"/>
      <c r="I608" s="42"/>
      <c r="J608" s="28">
        <f>F608*árak!$A$6+G608*árak!$B$6+H608*árak!$C$6+I608*árak!$D$6</f>
        <v>0</v>
      </c>
      <c r="K608" s="42"/>
      <c r="L608" s="42"/>
      <c r="M608" s="42"/>
      <c r="N608" s="42">
        <v>2</v>
      </c>
      <c r="O608" s="42">
        <v>3</v>
      </c>
      <c r="P608" s="42"/>
      <c r="Q608" s="42">
        <v>2</v>
      </c>
      <c r="R608" s="22">
        <f>+K608*árak!$E$4+'ÖTE 2021'!L608*árak!$F$4+'ÖTE 2021'!M608*árak!$G$4+'ÖTE 2021'!N608*árak!$H$4+'ÖTE 2021'!O608*árak!$I$4+'ÖTE 2021'!P608*árak!$J$4+'ÖTE 2021'!Q608*árak!$K$4</f>
        <v>1013562</v>
      </c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23">
        <f>+S608*árak!$L$4+T608*árak!$M$4+U608*árak!$N$4+V608*árak!$O$4+W608*árak!$P$4+X608*árak!$Q$4+Y608*árak!$R$4+Z608*árak!$S$4+AA608*árak!$T$4+AB608*árak!$U$4+AC608*árak!$V$4+AD608*árak!$W$4+AE608*árak!$X$4+AF608*árak!$Y$4+AG608*árak!$Z$4+AH608*árak!$AA$4+AI608*árak!$AB$4+AJ608*árak!$AC$4+AK608*árak!$AD$4+AL608*árak!$AE$4+AM608*árak!$AF$4+AN608*árak!$AG$4</f>
        <v>0</v>
      </c>
      <c r="AP608" s="28">
        <f t="shared" si="18"/>
        <v>1013562</v>
      </c>
    </row>
    <row r="609" spans="1:42" ht="15.75">
      <c r="A609" s="40" t="s">
        <v>51</v>
      </c>
      <c r="B609" s="40" t="s">
        <v>1325</v>
      </c>
      <c r="C609" s="40" t="s">
        <v>1326</v>
      </c>
      <c r="D609" s="8" t="s">
        <v>37</v>
      </c>
      <c r="E609" s="28">
        <f t="shared" si="19"/>
        <v>67526</v>
      </c>
      <c r="F609" s="42"/>
      <c r="G609" s="42"/>
      <c r="H609" s="42"/>
      <c r="I609" s="42"/>
      <c r="J609" s="28">
        <f>F609*árak!$A$6+G609*árak!$B$6+H609*árak!$C$6+I609*árak!$D$6</f>
        <v>0</v>
      </c>
      <c r="K609" s="42"/>
      <c r="L609" s="42"/>
      <c r="M609" s="42"/>
      <c r="N609" s="42"/>
      <c r="O609" s="42"/>
      <c r="P609" s="42">
        <v>1</v>
      </c>
      <c r="Q609" s="42"/>
      <c r="R609" s="22">
        <f>+K609*árak!$E$4+'ÖTE 2021'!L609*árak!$F$4+'ÖTE 2021'!M609*árak!$G$4+'ÖTE 2021'!N609*árak!$H$4+'ÖTE 2021'!O609*árak!$I$4+'ÖTE 2021'!P609*árak!$J$4+'ÖTE 2021'!Q609*árak!$K$4</f>
        <v>37084</v>
      </c>
      <c r="S609" s="42"/>
      <c r="T609" s="42"/>
      <c r="U609" s="42">
        <v>1</v>
      </c>
      <c r="V609" s="42">
        <v>1</v>
      </c>
      <c r="W609" s="42"/>
      <c r="X609" s="42"/>
      <c r="Y609" s="42"/>
      <c r="Z609" s="42"/>
      <c r="AA609" s="42"/>
      <c r="AB609" s="42"/>
      <c r="AC609" s="42"/>
      <c r="AD609" s="42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23">
        <f>+S609*árak!$L$4+T609*árak!$M$4+U609*árak!$N$4+V609*árak!$O$4+W609*árak!$P$4+X609*árak!$Q$4+Y609*árak!$R$4+Z609*árak!$S$4+AA609*árak!$T$4+AB609*árak!$U$4+AC609*árak!$V$4+AD609*árak!$W$4+AE609*árak!$X$4+AF609*árak!$Y$4+AG609*árak!$Z$4+AH609*árak!$AA$4+AI609*árak!$AB$4+AJ609*árak!$AC$4+AK609*árak!$AD$4+AL609*árak!$AE$4+AM609*árak!$AF$4+AN609*árak!$AG$4</f>
        <v>30442</v>
      </c>
      <c r="AP609" s="28">
        <f t="shared" si="18"/>
        <v>67526</v>
      </c>
    </row>
    <row r="610" spans="1:42" ht="15.75">
      <c r="A610" s="40" t="s">
        <v>51</v>
      </c>
      <c r="B610" s="40" t="s">
        <v>1327</v>
      </c>
      <c r="C610" s="40" t="s">
        <v>1328</v>
      </c>
      <c r="D610" s="8" t="s">
        <v>36</v>
      </c>
      <c r="E610" s="28">
        <f t="shared" si="19"/>
        <v>327660</v>
      </c>
      <c r="F610" s="42"/>
      <c r="G610" s="42"/>
      <c r="H610" s="42"/>
      <c r="I610" s="42"/>
      <c r="J610" s="28">
        <f>F610*árak!$A$6+G610*árak!$B$6+H610*árak!$C$6+I610*árak!$D$6</f>
        <v>0</v>
      </c>
      <c r="K610" s="42"/>
      <c r="L610" s="42"/>
      <c r="M610" s="42"/>
      <c r="N610" s="42">
        <v>1</v>
      </c>
      <c r="O610" s="42"/>
      <c r="P610" s="42"/>
      <c r="Q610" s="42"/>
      <c r="R610" s="22">
        <f>+K610*árak!$E$4+'ÖTE 2021'!L610*árak!$F$4+'ÖTE 2021'!M610*árak!$G$4+'ÖTE 2021'!N610*árak!$H$4+'ÖTE 2021'!O610*árak!$I$4+'ÖTE 2021'!P610*árak!$J$4+'ÖTE 2021'!Q610*árak!$K$4</f>
        <v>327660</v>
      </c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23">
        <f>+S610*árak!$L$4+T610*árak!$M$4+U610*árak!$N$4+V610*árak!$O$4+W610*árak!$P$4+X610*árak!$Q$4+Y610*árak!$R$4+Z610*árak!$S$4+AA610*árak!$T$4+AB610*árak!$U$4+AC610*árak!$V$4+AD610*árak!$W$4+AE610*árak!$X$4+AF610*árak!$Y$4+AG610*árak!$Z$4+AH610*árak!$AA$4+AI610*árak!$AB$4+AJ610*árak!$AC$4+AK610*árak!$AD$4+AL610*árak!$AE$4+AM610*árak!$AF$4+AN610*árak!$AG$4</f>
        <v>0</v>
      </c>
      <c r="AP610" s="28">
        <f t="shared" si="18"/>
        <v>327660</v>
      </c>
    </row>
    <row r="611" spans="1:42" ht="15.75">
      <c r="A611" s="40" t="s">
        <v>51</v>
      </c>
      <c r="B611" s="40" t="s">
        <v>1329</v>
      </c>
      <c r="C611" s="40" t="s">
        <v>1330</v>
      </c>
      <c r="D611" s="8" t="s">
        <v>35</v>
      </c>
      <c r="E611" s="28">
        <f t="shared" si="19"/>
        <v>54610</v>
      </c>
      <c r="F611" s="42"/>
      <c r="G611" s="42"/>
      <c r="H611" s="42"/>
      <c r="I611" s="42"/>
      <c r="J611" s="28">
        <f>F611*árak!$A$6+G611*árak!$B$6+H611*árak!$C$6+I611*árak!$D$6</f>
        <v>0</v>
      </c>
      <c r="K611" s="42"/>
      <c r="L611" s="42"/>
      <c r="M611" s="42"/>
      <c r="N611" s="42"/>
      <c r="O611" s="42">
        <v>1</v>
      </c>
      <c r="P611" s="42"/>
      <c r="Q611" s="42"/>
      <c r="R611" s="22">
        <f>+K611*árak!$E$4+'ÖTE 2021'!L611*árak!$F$4+'ÖTE 2021'!M611*árak!$G$4+'ÖTE 2021'!N611*árak!$H$4+'ÖTE 2021'!O611*árak!$I$4+'ÖTE 2021'!P611*árak!$J$4+'ÖTE 2021'!Q611*árak!$K$4</f>
        <v>54610</v>
      </c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23">
        <f>+S611*árak!$L$4+T611*árak!$M$4+U611*árak!$N$4+V611*árak!$O$4+W611*árak!$P$4+X611*árak!$Q$4+Y611*árak!$R$4+Z611*árak!$S$4+AA611*árak!$T$4+AB611*árak!$U$4+AC611*árak!$V$4+AD611*árak!$W$4+AE611*árak!$X$4+AF611*árak!$Y$4+AG611*árak!$Z$4+AH611*árak!$AA$4+AI611*árak!$AB$4+AJ611*árak!$AC$4+AK611*árak!$AD$4+AL611*árak!$AE$4+AM611*árak!$AF$4+AN611*árak!$AG$4</f>
        <v>0</v>
      </c>
      <c r="AP611" s="28">
        <f t="shared" si="18"/>
        <v>54610</v>
      </c>
    </row>
    <row r="612" spans="1:42" ht="15.75">
      <c r="A612" s="40" t="s">
        <v>51</v>
      </c>
      <c r="B612" s="40" t="s">
        <v>1331</v>
      </c>
      <c r="C612" s="40" t="s">
        <v>1332</v>
      </c>
      <c r="D612" s="8" t="s">
        <v>35</v>
      </c>
      <c r="E612" s="28">
        <f t="shared" si="19"/>
        <v>0</v>
      </c>
      <c r="F612" s="42"/>
      <c r="G612" s="42"/>
      <c r="H612" s="42"/>
      <c r="I612" s="42"/>
      <c r="J612" s="28">
        <f>F612*árak!$A$6+G612*árak!$B$6+H612*árak!$C$6+I612*árak!$D$6</f>
        <v>0</v>
      </c>
      <c r="K612" s="42"/>
      <c r="L612" s="42"/>
      <c r="M612" s="42"/>
      <c r="N612" s="42"/>
      <c r="O612" s="42"/>
      <c r="P612" s="42"/>
      <c r="Q612" s="42"/>
      <c r="R612" s="22">
        <f>+K612*árak!$E$4+'ÖTE 2021'!L612*árak!$F$4+'ÖTE 2021'!M612*árak!$G$4+'ÖTE 2021'!N612*árak!$H$4+'ÖTE 2021'!O612*árak!$I$4+'ÖTE 2021'!P612*árak!$J$4+'ÖTE 2021'!Q612*árak!$K$4</f>
        <v>0</v>
      </c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23">
        <f>+S612*árak!$L$4+T612*árak!$M$4+U612*árak!$N$4+V612*árak!$O$4+W612*árak!$P$4+X612*árak!$Q$4+Y612*árak!$R$4+Z612*árak!$S$4+AA612*árak!$T$4+AB612*árak!$U$4+AC612*árak!$V$4+AD612*árak!$W$4+AE612*árak!$X$4+AF612*árak!$Y$4+AG612*árak!$Z$4+AH612*árak!$AA$4+AI612*árak!$AB$4+AJ612*árak!$AC$4+AK612*árak!$AD$4+AL612*árak!$AE$4+AM612*árak!$AF$4+AN612*árak!$AG$4</f>
        <v>0</v>
      </c>
      <c r="AP612" s="28">
        <f t="shared" si="18"/>
        <v>0</v>
      </c>
    </row>
    <row r="613" spans="1:42" ht="15.75">
      <c r="A613" s="40" t="s">
        <v>51</v>
      </c>
      <c r="B613" s="40" t="s">
        <v>1333</v>
      </c>
      <c r="C613" s="40" t="s">
        <v>1334</v>
      </c>
      <c r="D613" s="8" t="s">
        <v>35</v>
      </c>
      <c r="E613" s="28">
        <f t="shared" si="19"/>
        <v>501260</v>
      </c>
      <c r="F613" s="42"/>
      <c r="G613" s="42"/>
      <c r="H613" s="42"/>
      <c r="I613" s="42"/>
      <c r="J613" s="28">
        <f>F613*árak!$A$6+G613*árak!$B$6+H613*árak!$C$6+I613*árak!$D$6</f>
        <v>0</v>
      </c>
      <c r="K613" s="42"/>
      <c r="L613" s="42"/>
      <c r="M613" s="42"/>
      <c r="N613" s="42"/>
      <c r="O613" s="42">
        <v>4</v>
      </c>
      <c r="P613" s="42">
        <v>3</v>
      </c>
      <c r="Q613" s="42">
        <v>1</v>
      </c>
      <c r="R613" s="22">
        <f>+K613*árak!$E$4+'ÖTE 2021'!L613*árak!$F$4+'ÖTE 2021'!M613*árak!$G$4+'ÖTE 2021'!N613*árak!$H$4+'ÖTE 2021'!O613*árak!$I$4+'ÖTE 2021'!P613*árak!$J$4+'ÖTE 2021'!Q613*árak!$K$4</f>
        <v>426898</v>
      </c>
      <c r="S613" s="42"/>
      <c r="T613" s="42"/>
      <c r="U613" s="42"/>
      <c r="V613" s="42"/>
      <c r="W613" s="42"/>
      <c r="X613" s="42"/>
      <c r="Y613" s="42">
        <v>2</v>
      </c>
      <c r="Z613" s="42"/>
      <c r="AA613" s="42"/>
      <c r="AB613" s="42">
        <v>1</v>
      </c>
      <c r="AC613" s="42"/>
      <c r="AD613" s="42"/>
      <c r="AE613" s="43"/>
      <c r="AF613" s="43"/>
      <c r="AG613" s="43"/>
      <c r="AH613" s="43"/>
      <c r="AI613" s="43"/>
      <c r="AJ613" s="43">
        <v>1</v>
      </c>
      <c r="AK613" s="43"/>
      <c r="AL613" s="43"/>
      <c r="AM613" s="43"/>
      <c r="AN613" s="43"/>
      <c r="AO613" s="23">
        <f>+S613*árak!$L$4+T613*árak!$M$4+U613*árak!$N$4+V613*árak!$O$4+W613*árak!$P$4+X613*árak!$Q$4+Y613*árak!$R$4+Z613*árak!$S$4+AA613*árak!$T$4+AB613*árak!$U$4+AC613*árak!$V$4+AD613*árak!$W$4+AE613*árak!$X$4+AF613*árak!$Y$4+AG613*árak!$Z$4+AH613*árak!$AA$4+AI613*árak!$AB$4+AJ613*árak!$AC$4+AK613*árak!$AD$4+AL613*árak!$AE$4+AM613*árak!$AF$4+AN613*árak!$AG$4</f>
        <v>74362</v>
      </c>
      <c r="AP613" s="28">
        <f t="shared" si="18"/>
        <v>501260</v>
      </c>
    </row>
    <row r="614" spans="1:42" ht="15.75">
      <c r="A614" s="40" t="s">
        <v>51</v>
      </c>
      <c r="B614" s="40" t="s">
        <v>1335</v>
      </c>
      <c r="C614" s="40" t="s">
        <v>1336</v>
      </c>
      <c r="D614" s="8" t="s">
        <v>35</v>
      </c>
      <c r="E614" s="28">
        <f t="shared" si="19"/>
        <v>327660</v>
      </c>
      <c r="F614" s="42"/>
      <c r="G614" s="42"/>
      <c r="H614" s="42"/>
      <c r="I614" s="42"/>
      <c r="J614" s="28">
        <f>F614*árak!$A$6+G614*árak!$B$6+H614*árak!$C$6+I614*árak!$D$6</f>
        <v>0</v>
      </c>
      <c r="K614" s="42"/>
      <c r="L614" s="42"/>
      <c r="M614" s="42"/>
      <c r="N614" s="42">
        <v>1</v>
      </c>
      <c r="O614" s="42"/>
      <c r="P614" s="42"/>
      <c r="Q614" s="42"/>
      <c r="R614" s="22">
        <f>+K614*árak!$E$4+'ÖTE 2021'!L614*árak!$F$4+'ÖTE 2021'!M614*árak!$G$4+'ÖTE 2021'!N614*árak!$H$4+'ÖTE 2021'!O614*árak!$I$4+'ÖTE 2021'!P614*árak!$J$4+'ÖTE 2021'!Q614*árak!$K$4</f>
        <v>327660</v>
      </c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23">
        <f>+S614*árak!$L$4+T614*árak!$M$4+U614*árak!$N$4+V614*árak!$O$4+W614*árak!$P$4+X614*árak!$Q$4+Y614*árak!$R$4+Z614*árak!$S$4+AA614*árak!$T$4+AB614*árak!$U$4+AC614*árak!$V$4+AD614*árak!$W$4+AE614*árak!$X$4+AF614*árak!$Y$4+AG614*árak!$Z$4+AH614*árak!$AA$4+AI614*árak!$AB$4+AJ614*árak!$AC$4+AK614*árak!$AD$4+AL614*árak!$AE$4+AM614*árak!$AF$4+AN614*árak!$AG$4</f>
        <v>0</v>
      </c>
      <c r="AP614" s="28">
        <f t="shared" si="18"/>
        <v>327660</v>
      </c>
    </row>
    <row r="615" spans="1:42" ht="15.75">
      <c r="A615" s="40" t="s">
        <v>51</v>
      </c>
      <c r="B615" s="40" t="s">
        <v>1337</v>
      </c>
      <c r="C615" s="40" t="s">
        <v>1338</v>
      </c>
      <c r="D615" s="8" t="s">
        <v>36</v>
      </c>
      <c r="E615" s="28">
        <f t="shared" si="19"/>
        <v>0</v>
      </c>
      <c r="F615" s="42"/>
      <c r="G615" s="42"/>
      <c r="H615" s="42"/>
      <c r="I615" s="42"/>
      <c r="J615" s="28">
        <f>F615*árak!$A$6+G615*árak!$B$6+H615*árak!$C$6+I615*árak!$D$6</f>
        <v>0</v>
      </c>
      <c r="K615" s="42"/>
      <c r="L615" s="42"/>
      <c r="M615" s="42"/>
      <c r="N615" s="42"/>
      <c r="O615" s="42"/>
      <c r="P615" s="42"/>
      <c r="Q615" s="42"/>
      <c r="R615" s="22">
        <f>+K615*árak!$E$4+'ÖTE 2021'!L615*árak!$F$4+'ÖTE 2021'!M615*árak!$G$4+'ÖTE 2021'!N615*árak!$H$4+'ÖTE 2021'!O615*árak!$I$4+'ÖTE 2021'!P615*árak!$J$4+'ÖTE 2021'!Q615*árak!$K$4</f>
        <v>0</v>
      </c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23">
        <f>+S615*árak!$L$4+T615*árak!$M$4+U615*árak!$N$4+V615*árak!$O$4+W615*árak!$P$4+X615*árak!$Q$4+Y615*árak!$R$4+Z615*árak!$S$4+AA615*árak!$T$4+AB615*árak!$U$4+AC615*árak!$V$4+AD615*árak!$W$4+AE615*árak!$X$4+AF615*árak!$Y$4+AG615*árak!$Z$4+AH615*árak!$AA$4+AI615*árak!$AB$4+AJ615*árak!$AC$4+AK615*árak!$AD$4+AL615*árak!$AE$4+AM615*árak!$AF$4+AN615*árak!$AG$4</f>
        <v>0</v>
      </c>
      <c r="AP615" s="28">
        <f t="shared" si="18"/>
        <v>0</v>
      </c>
    </row>
    <row r="616" spans="1:42" ht="15.75">
      <c r="A616" s="40" t="s">
        <v>51</v>
      </c>
      <c r="B616" s="40" t="s">
        <v>1339</v>
      </c>
      <c r="C616" s="40" t="s">
        <v>1340</v>
      </c>
      <c r="D616" s="8" t="s">
        <v>36</v>
      </c>
      <c r="E616" s="28">
        <f t="shared" si="19"/>
        <v>602615</v>
      </c>
      <c r="F616" s="42"/>
      <c r="G616" s="42"/>
      <c r="H616" s="42"/>
      <c r="I616" s="42"/>
      <c r="J616" s="28">
        <f>F616*árak!$A$6+G616*árak!$B$6+H616*árak!$C$6+I616*árak!$D$6</f>
        <v>0</v>
      </c>
      <c r="K616" s="42"/>
      <c r="L616" s="42"/>
      <c r="M616" s="42"/>
      <c r="N616" s="42"/>
      <c r="O616" s="42">
        <v>2</v>
      </c>
      <c r="P616" s="42"/>
      <c r="Q616" s="42"/>
      <c r="R616" s="22">
        <f>+K616*árak!$E$4+'ÖTE 2021'!L616*árak!$F$4+'ÖTE 2021'!M616*árak!$G$4+'ÖTE 2021'!N616*árak!$H$4+'ÖTE 2021'!O616*árak!$I$4+'ÖTE 2021'!P616*árak!$J$4+'ÖTE 2021'!Q616*árak!$K$4</f>
        <v>109220</v>
      </c>
      <c r="S616" s="42">
        <v>1</v>
      </c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23">
        <f>+S616*árak!$L$4+T616*árak!$M$4+U616*árak!$N$4+V616*árak!$O$4+W616*árak!$P$4+X616*árak!$Q$4+Y616*árak!$R$4+Z616*árak!$S$4+AA616*árak!$T$4+AB616*árak!$U$4+AC616*árak!$V$4+AD616*árak!$W$4+AE616*árak!$X$4+AF616*árak!$Y$4+AG616*árak!$Z$4+AH616*árak!$AA$4+AI616*árak!$AB$4+AJ616*árak!$AC$4+AK616*árak!$AD$4+AL616*árak!$AE$4+AM616*árak!$AF$4+AN616*árak!$AG$4</f>
        <v>493395</v>
      </c>
      <c r="AP616" s="28">
        <f t="shared" si="18"/>
        <v>602615</v>
      </c>
    </row>
    <row r="617" spans="1:42" ht="15.75">
      <c r="A617" s="40" t="s">
        <v>51</v>
      </c>
      <c r="B617" s="40" t="s">
        <v>1341</v>
      </c>
      <c r="C617" s="40" t="s">
        <v>1342</v>
      </c>
      <c r="D617" s="8" t="s">
        <v>36</v>
      </c>
      <c r="E617" s="28">
        <f t="shared" si="19"/>
        <v>0</v>
      </c>
      <c r="F617" s="42"/>
      <c r="G617" s="42"/>
      <c r="H617" s="42"/>
      <c r="I617" s="42"/>
      <c r="J617" s="28">
        <f>F617*árak!$A$6+G617*árak!$B$6+H617*árak!$C$6+I617*árak!$D$6</f>
        <v>0</v>
      </c>
      <c r="K617" s="42"/>
      <c r="L617" s="42"/>
      <c r="M617" s="42"/>
      <c r="N617" s="42"/>
      <c r="O617" s="42"/>
      <c r="P617" s="42"/>
      <c r="Q617" s="42"/>
      <c r="R617" s="22">
        <f>+K617*árak!$E$4+'ÖTE 2021'!L617*árak!$F$4+'ÖTE 2021'!M617*árak!$G$4+'ÖTE 2021'!N617*árak!$H$4+'ÖTE 2021'!O617*árak!$I$4+'ÖTE 2021'!P617*árak!$J$4+'ÖTE 2021'!Q617*árak!$K$4</f>
        <v>0</v>
      </c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23">
        <f>+S617*árak!$L$4+T617*árak!$M$4+U617*árak!$N$4+V617*árak!$O$4+W617*árak!$P$4+X617*árak!$Q$4+Y617*árak!$R$4+Z617*árak!$S$4+AA617*árak!$T$4+AB617*árak!$U$4+AC617*árak!$V$4+AD617*árak!$W$4+AE617*árak!$X$4+AF617*árak!$Y$4+AG617*árak!$Z$4+AH617*árak!$AA$4+AI617*árak!$AB$4+AJ617*árak!$AC$4+AK617*árak!$AD$4+AL617*árak!$AE$4+AM617*árak!$AF$4+AN617*árak!$AG$4</f>
        <v>0</v>
      </c>
      <c r="AP617" s="28">
        <f t="shared" si="18"/>
        <v>0</v>
      </c>
    </row>
    <row r="618" spans="1:42" ht="15.75">
      <c r="A618" s="40" t="s">
        <v>51</v>
      </c>
      <c r="B618" s="40" t="s">
        <v>1343</v>
      </c>
      <c r="C618" s="40" t="s">
        <v>1344</v>
      </c>
      <c r="D618" s="8" t="s">
        <v>36</v>
      </c>
      <c r="E618" s="28">
        <f t="shared" si="19"/>
        <v>659892</v>
      </c>
      <c r="F618" s="42"/>
      <c r="G618" s="42"/>
      <c r="H618" s="42"/>
      <c r="I618" s="42"/>
      <c r="J618" s="28">
        <f>F618*árak!$A$6+G618*árak!$B$6+H618*árak!$C$6+I618*árak!$D$6</f>
        <v>0</v>
      </c>
      <c r="K618" s="42"/>
      <c r="L618" s="42"/>
      <c r="M618" s="42"/>
      <c r="N618" s="42">
        <v>2</v>
      </c>
      <c r="O618" s="42"/>
      <c r="P618" s="42"/>
      <c r="Q618" s="42"/>
      <c r="R618" s="22">
        <f>+K618*árak!$E$4+'ÖTE 2021'!L618*árak!$F$4+'ÖTE 2021'!M618*árak!$G$4+'ÖTE 2021'!N618*árak!$H$4+'ÖTE 2021'!O618*árak!$I$4+'ÖTE 2021'!P618*árak!$J$4+'ÖTE 2021'!Q618*árak!$K$4</f>
        <v>655320</v>
      </c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3"/>
      <c r="AF618" s="43"/>
      <c r="AG618" s="43"/>
      <c r="AH618" s="43"/>
      <c r="AI618" s="43"/>
      <c r="AJ618" s="43"/>
      <c r="AK618" s="43"/>
      <c r="AL618" s="43">
        <v>1</v>
      </c>
      <c r="AM618" s="43"/>
      <c r="AN618" s="43"/>
      <c r="AO618" s="23">
        <f>+S618*árak!$L$4+T618*árak!$M$4+U618*árak!$N$4+V618*árak!$O$4+W618*árak!$P$4+X618*árak!$Q$4+Y618*árak!$R$4+Z618*árak!$S$4+AA618*árak!$T$4+AB618*árak!$U$4+AC618*árak!$V$4+AD618*árak!$W$4+AE618*árak!$X$4+AF618*árak!$Y$4+AG618*árak!$Z$4+AH618*árak!$AA$4+AI618*árak!$AB$4+AJ618*árak!$AC$4+AK618*árak!$AD$4+AL618*árak!$AE$4+AM618*árak!$AF$4+AN618*árak!$AG$4</f>
        <v>4572</v>
      </c>
      <c r="AP618" s="28">
        <f t="shared" si="18"/>
        <v>659892</v>
      </c>
    </row>
    <row r="619" spans="1:42" ht="15.75">
      <c r="A619" s="40" t="s">
        <v>51</v>
      </c>
      <c r="B619" s="40" t="s">
        <v>1345</v>
      </c>
      <c r="C619" s="40" t="s">
        <v>1346</v>
      </c>
      <c r="D619" s="8" t="s">
        <v>35</v>
      </c>
      <c r="E619" s="28">
        <f t="shared" si="19"/>
        <v>340932</v>
      </c>
      <c r="F619" s="42"/>
      <c r="G619" s="42"/>
      <c r="H619" s="42"/>
      <c r="I619" s="42"/>
      <c r="J619" s="28">
        <f>F619*árak!$A$6+G619*árak!$B$6+H619*árak!$C$6+I619*árak!$D$6</f>
        <v>0</v>
      </c>
      <c r="K619" s="42"/>
      <c r="L619" s="42"/>
      <c r="M619" s="42"/>
      <c r="N619" s="42">
        <v>1</v>
      </c>
      <c r="O619" s="42"/>
      <c r="P619" s="42"/>
      <c r="Q619" s="42"/>
      <c r="R619" s="22">
        <f>+K619*árak!$E$4+'ÖTE 2021'!L619*árak!$F$4+'ÖTE 2021'!M619*árak!$G$4+'ÖTE 2021'!N619*árak!$H$4+'ÖTE 2021'!O619*árak!$I$4+'ÖTE 2021'!P619*árak!$J$4+'ÖTE 2021'!Q619*árak!$K$4</f>
        <v>327660</v>
      </c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>
        <v>1</v>
      </c>
      <c r="AO619" s="23">
        <f>+S619*árak!$L$4+T619*árak!$M$4+U619*árak!$N$4+V619*árak!$O$4+W619*árak!$P$4+X619*árak!$Q$4+Y619*árak!$R$4+Z619*árak!$S$4+AA619*árak!$T$4+AB619*árak!$U$4+AC619*árak!$V$4+AD619*árak!$W$4+AE619*árak!$X$4+AF619*árak!$Y$4+AG619*árak!$Z$4+AH619*árak!$AA$4+AI619*árak!$AB$4+AJ619*árak!$AC$4+AK619*árak!$AD$4+AL619*árak!$AE$4+AM619*árak!$AF$4+AN619*árak!$AG$4</f>
        <v>13272</v>
      </c>
      <c r="AP619" s="28">
        <f t="shared" si="18"/>
        <v>340932</v>
      </c>
    </row>
    <row r="620" spans="1:42" ht="15.75">
      <c r="A620" s="40" t="s">
        <v>51</v>
      </c>
      <c r="B620" s="40" t="s">
        <v>1347</v>
      </c>
      <c r="C620" s="40" t="s">
        <v>1348</v>
      </c>
      <c r="D620" s="8" t="s">
        <v>36</v>
      </c>
      <c r="E620" s="28">
        <f t="shared" si="19"/>
        <v>0</v>
      </c>
      <c r="F620" s="42"/>
      <c r="G620" s="42"/>
      <c r="H620" s="42"/>
      <c r="I620" s="42"/>
      <c r="J620" s="28">
        <f>F620*árak!$A$6+G620*árak!$B$6+H620*árak!$C$6+I620*árak!$D$6</f>
        <v>0</v>
      </c>
      <c r="K620" s="42"/>
      <c r="L620" s="42"/>
      <c r="M620" s="42"/>
      <c r="N620" s="42"/>
      <c r="O620" s="42"/>
      <c r="P620" s="42"/>
      <c r="Q620" s="42"/>
      <c r="R620" s="22">
        <f>+K620*árak!$E$4+'ÖTE 2021'!L620*árak!$F$4+'ÖTE 2021'!M620*árak!$G$4+'ÖTE 2021'!N620*árak!$H$4+'ÖTE 2021'!O620*árak!$I$4+'ÖTE 2021'!P620*árak!$J$4+'ÖTE 2021'!Q620*árak!$K$4</f>
        <v>0</v>
      </c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23">
        <f>+S620*árak!$L$4+T620*árak!$M$4+U620*árak!$N$4+V620*árak!$O$4+W620*árak!$P$4+X620*árak!$Q$4+Y620*árak!$R$4+Z620*árak!$S$4+AA620*árak!$T$4+AB620*árak!$U$4+AC620*árak!$V$4+AD620*árak!$W$4+AE620*árak!$X$4+AF620*árak!$Y$4+AG620*árak!$Z$4+AH620*árak!$AA$4+AI620*árak!$AB$4+AJ620*árak!$AC$4+AK620*árak!$AD$4+AL620*árak!$AE$4+AM620*árak!$AF$4+AN620*árak!$AG$4</f>
        <v>0</v>
      </c>
      <c r="AP620" s="28">
        <f t="shared" si="18"/>
        <v>0</v>
      </c>
    </row>
    <row r="621" spans="1:42" ht="15.75">
      <c r="A621" s="40" t="s">
        <v>51</v>
      </c>
      <c r="B621" s="40" t="s">
        <v>1349</v>
      </c>
      <c r="C621" s="40" t="s">
        <v>1350</v>
      </c>
      <c r="D621" s="8" t="s">
        <v>35</v>
      </c>
      <c r="E621" s="28">
        <f t="shared" si="19"/>
        <v>979425</v>
      </c>
      <c r="F621" s="42"/>
      <c r="G621" s="42"/>
      <c r="H621" s="42"/>
      <c r="I621" s="42"/>
      <c r="J621" s="28">
        <f>F621*árak!$A$6+G621*árak!$B$6+H621*árak!$C$6+I621*árak!$D$6</f>
        <v>0</v>
      </c>
      <c r="K621" s="42"/>
      <c r="L621" s="42"/>
      <c r="M621" s="42"/>
      <c r="N621" s="42"/>
      <c r="O621" s="42"/>
      <c r="P621" s="42"/>
      <c r="Q621" s="42">
        <v>5</v>
      </c>
      <c r="R621" s="22">
        <f>+K621*árak!$E$4+'ÖTE 2021'!L621*árak!$F$4+'ÖTE 2021'!M621*árak!$G$4+'ÖTE 2021'!N621*árak!$H$4+'ÖTE 2021'!O621*árak!$I$4+'ÖTE 2021'!P621*árak!$J$4+'ÖTE 2021'!Q621*árak!$K$4</f>
        <v>486030</v>
      </c>
      <c r="S621" s="42">
        <v>1</v>
      </c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23">
        <f>+S621*árak!$L$4+T621*árak!$M$4+U621*árak!$N$4+V621*árak!$O$4+W621*árak!$P$4+X621*árak!$Q$4+Y621*árak!$R$4+Z621*árak!$S$4+AA621*árak!$T$4+AB621*árak!$U$4+AC621*árak!$V$4+AD621*árak!$W$4+AE621*árak!$X$4+AF621*árak!$Y$4+AG621*árak!$Z$4+AH621*árak!$AA$4+AI621*árak!$AB$4+AJ621*árak!$AC$4+AK621*árak!$AD$4+AL621*árak!$AE$4+AM621*árak!$AF$4+AN621*árak!$AG$4</f>
        <v>493395</v>
      </c>
      <c r="AP621" s="28">
        <f t="shared" si="18"/>
        <v>979425</v>
      </c>
    </row>
    <row r="622" spans="1:42" ht="15.75">
      <c r="A622" s="40" t="s">
        <v>51</v>
      </c>
      <c r="B622" s="40" t="s">
        <v>1351</v>
      </c>
      <c r="C622" s="40" t="s">
        <v>1352</v>
      </c>
      <c r="D622" s="8" t="s">
        <v>36</v>
      </c>
      <c r="E622" s="28">
        <f t="shared" si="19"/>
        <v>0</v>
      </c>
      <c r="F622" s="42"/>
      <c r="G622" s="42"/>
      <c r="H622" s="42"/>
      <c r="I622" s="42"/>
      <c r="J622" s="28">
        <f>F622*árak!$A$6+G622*árak!$B$6+H622*árak!$C$6+I622*árak!$D$6</f>
        <v>0</v>
      </c>
      <c r="K622" s="42"/>
      <c r="L622" s="42"/>
      <c r="M622" s="42"/>
      <c r="N622" s="42"/>
      <c r="O622" s="42"/>
      <c r="P622" s="42"/>
      <c r="Q622" s="42"/>
      <c r="R622" s="22">
        <f>+K622*árak!$E$4+'ÖTE 2021'!L622*árak!$F$4+'ÖTE 2021'!M622*árak!$G$4+'ÖTE 2021'!N622*árak!$H$4+'ÖTE 2021'!O622*árak!$I$4+'ÖTE 2021'!P622*árak!$J$4+'ÖTE 2021'!Q622*árak!$K$4</f>
        <v>0</v>
      </c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23">
        <f>+S622*árak!$L$4+T622*árak!$M$4+U622*árak!$N$4+V622*árak!$O$4+W622*árak!$P$4+X622*árak!$Q$4+Y622*árak!$R$4+Z622*árak!$S$4+AA622*árak!$T$4+AB622*árak!$U$4+AC622*árak!$V$4+AD622*árak!$W$4+AE622*árak!$X$4+AF622*árak!$Y$4+AG622*árak!$Z$4+AH622*árak!$AA$4+AI622*árak!$AB$4+AJ622*árak!$AC$4+AK622*árak!$AD$4+AL622*árak!$AE$4+AM622*árak!$AF$4+AN622*árak!$AG$4</f>
        <v>0</v>
      </c>
      <c r="AP622" s="28">
        <f t="shared" si="18"/>
        <v>0</v>
      </c>
    </row>
    <row r="623" spans="1:42" ht="15.75">
      <c r="A623" s="40" t="s">
        <v>51</v>
      </c>
      <c r="B623" s="40" t="s">
        <v>1412</v>
      </c>
      <c r="C623" s="40" t="s">
        <v>1353</v>
      </c>
      <c r="D623" s="8" t="s">
        <v>36</v>
      </c>
      <c r="E623" s="28">
        <f t="shared" si="19"/>
        <v>709930</v>
      </c>
      <c r="F623" s="42"/>
      <c r="G623" s="42"/>
      <c r="H623" s="42"/>
      <c r="I623" s="42"/>
      <c r="J623" s="28">
        <f>F623*árak!$A$6+G623*árak!$B$6+H623*árak!$C$6+I623*árak!$D$6</f>
        <v>0</v>
      </c>
      <c r="K623" s="42"/>
      <c r="L623" s="42"/>
      <c r="M623" s="42"/>
      <c r="N623" s="42">
        <v>2</v>
      </c>
      <c r="O623" s="42">
        <v>1</v>
      </c>
      <c r="P623" s="42"/>
      <c r="Q623" s="42"/>
      <c r="R623" s="22">
        <f>+K623*árak!$E$4+'ÖTE 2021'!L623*árak!$F$4+'ÖTE 2021'!M623*árak!$G$4+'ÖTE 2021'!N623*árak!$H$4+'ÖTE 2021'!O623*árak!$I$4+'ÖTE 2021'!P623*árak!$J$4+'ÖTE 2021'!Q623*árak!$K$4</f>
        <v>709930</v>
      </c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23">
        <f>+S623*árak!$L$4+T623*árak!$M$4+U623*árak!$N$4+V623*árak!$O$4+W623*árak!$P$4+X623*árak!$Q$4+Y623*árak!$R$4+Z623*árak!$S$4+AA623*árak!$T$4+AB623*árak!$U$4+AC623*árak!$V$4+AD623*árak!$W$4+AE623*árak!$X$4+AF623*árak!$Y$4+AG623*árak!$Z$4+AH623*árak!$AA$4+AI623*árak!$AB$4+AJ623*árak!$AC$4+AK623*árak!$AD$4+AL623*árak!$AE$4+AM623*árak!$AF$4+AN623*árak!$AG$4</f>
        <v>0</v>
      </c>
      <c r="AP623" s="28">
        <f t="shared" si="18"/>
        <v>709930</v>
      </c>
    </row>
    <row r="624" spans="1:42" ht="15.75">
      <c r="A624" s="40" t="s">
        <v>51</v>
      </c>
      <c r="B624" s="40" t="s">
        <v>1354</v>
      </c>
      <c r="C624" s="40" t="s">
        <v>1355</v>
      </c>
      <c r="D624" s="8" t="s">
        <v>35</v>
      </c>
      <c r="E624" s="28">
        <f t="shared" si="19"/>
        <v>0</v>
      </c>
      <c r="F624" s="42"/>
      <c r="G624" s="42"/>
      <c r="H624" s="42"/>
      <c r="I624" s="42"/>
      <c r="J624" s="28">
        <f>F624*árak!$A$6+G624*árak!$B$6+H624*árak!$C$6+I624*árak!$D$6</f>
        <v>0</v>
      </c>
      <c r="K624" s="42"/>
      <c r="L624" s="42"/>
      <c r="M624" s="42"/>
      <c r="N624" s="42"/>
      <c r="O624" s="42"/>
      <c r="P624" s="42"/>
      <c r="Q624" s="42"/>
      <c r="R624" s="22">
        <f>+K624*árak!$E$4+'ÖTE 2021'!L624*árak!$F$4+'ÖTE 2021'!M624*árak!$G$4+'ÖTE 2021'!N624*árak!$H$4+'ÖTE 2021'!O624*árak!$I$4+'ÖTE 2021'!P624*árak!$J$4+'ÖTE 2021'!Q624*árak!$K$4</f>
        <v>0</v>
      </c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23">
        <f>+S624*árak!$L$4+T624*árak!$M$4+U624*árak!$N$4+V624*árak!$O$4+W624*árak!$P$4+X624*árak!$Q$4+Y624*árak!$R$4+Z624*árak!$S$4+AA624*árak!$T$4+AB624*árak!$U$4+AC624*árak!$V$4+AD624*árak!$W$4+AE624*árak!$X$4+AF624*árak!$Y$4+AG624*árak!$Z$4+AH624*árak!$AA$4+AI624*árak!$AB$4+AJ624*árak!$AC$4+AK624*árak!$AD$4+AL624*árak!$AE$4+AM624*árak!$AF$4+AN624*árak!$AG$4</f>
        <v>0</v>
      </c>
      <c r="AP624" s="28">
        <f t="shared" si="18"/>
        <v>0</v>
      </c>
    </row>
    <row r="625" spans="1:42" ht="15.75">
      <c r="A625" s="40" t="s">
        <v>51</v>
      </c>
      <c r="B625" s="40" t="s">
        <v>1356</v>
      </c>
      <c r="C625" s="40" t="s">
        <v>1357</v>
      </c>
      <c r="D625" s="8" t="s">
        <v>36</v>
      </c>
      <c r="E625" s="28">
        <f t="shared" si="19"/>
        <v>306541</v>
      </c>
      <c r="F625" s="42"/>
      <c r="G625" s="42"/>
      <c r="H625" s="42"/>
      <c r="I625" s="42"/>
      <c r="J625" s="28">
        <f>F625*árak!$A$6+G625*árak!$B$6+H625*árak!$C$6+I625*árak!$D$6</f>
        <v>0</v>
      </c>
      <c r="K625" s="42"/>
      <c r="L625" s="42"/>
      <c r="M625" s="42"/>
      <c r="N625" s="42"/>
      <c r="O625" s="42">
        <v>1</v>
      </c>
      <c r="P625" s="42"/>
      <c r="Q625" s="42">
        <v>2</v>
      </c>
      <c r="R625" s="22">
        <f>+K625*árak!$E$4+'ÖTE 2021'!L625*árak!$F$4+'ÖTE 2021'!M625*árak!$G$4+'ÖTE 2021'!N625*árak!$H$4+'ÖTE 2021'!O625*árak!$I$4+'ÖTE 2021'!P625*árak!$J$4+'ÖTE 2021'!Q625*árak!$K$4</f>
        <v>249022</v>
      </c>
      <c r="S625" s="42"/>
      <c r="T625" s="42"/>
      <c r="U625" s="42">
        <v>2</v>
      </c>
      <c r="V625" s="42"/>
      <c r="W625" s="42"/>
      <c r="X625" s="42"/>
      <c r="Y625" s="42"/>
      <c r="Z625" s="42"/>
      <c r="AA625" s="42"/>
      <c r="AB625" s="42"/>
      <c r="AC625" s="42"/>
      <c r="AD625" s="42"/>
      <c r="AE625" s="43"/>
      <c r="AF625" s="43">
        <v>2</v>
      </c>
      <c r="AG625" s="43"/>
      <c r="AH625" s="43"/>
      <c r="AI625" s="43">
        <v>5</v>
      </c>
      <c r="AJ625" s="43"/>
      <c r="AK625" s="43"/>
      <c r="AL625" s="43"/>
      <c r="AM625" s="43"/>
      <c r="AN625" s="43">
        <v>1</v>
      </c>
      <c r="AO625" s="23">
        <f>+S625*árak!$L$4+T625*árak!$M$4+U625*árak!$N$4+V625*árak!$O$4+W625*árak!$P$4+X625*árak!$Q$4+Y625*árak!$R$4+Z625*árak!$S$4+AA625*árak!$T$4+AB625*árak!$U$4+AC625*árak!$V$4+AD625*árak!$W$4+AE625*árak!$X$4+AF625*árak!$Y$4+AG625*árak!$Z$4+AH625*árak!$AA$4+AI625*árak!$AB$4+AJ625*árak!$AC$4+AK625*árak!$AD$4+AL625*árak!$AE$4+AM625*árak!$AF$4+AN625*árak!$AG$4</f>
        <v>57519</v>
      </c>
      <c r="AP625" s="28">
        <f t="shared" si="18"/>
        <v>306541</v>
      </c>
    </row>
    <row r="626" spans="1:42" ht="15.75">
      <c r="A626" s="40" t="s">
        <v>51</v>
      </c>
      <c r="B626" s="40" t="s">
        <v>1360</v>
      </c>
      <c r="C626" s="40" t="s">
        <v>1361</v>
      </c>
      <c r="D626" s="8" t="s">
        <v>37</v>
      </c>
      <c r="E626" s="28">
        <f t="shared" si="19"/>
        <v>27382</v>
      </c>
      <c r="F626" s="42"/>
      <c r="G626" s="42"/>
      <c r="H626" s="42"/>
      <c r="I626" s="42"/>
      <c r="J626" s="28">
        <f>F626*árak!$A$6+G626*árak!$B$6+H626*árak!$C$6+I626*árak!$D$6</f>
        <v>0</v>
      </c>
      <c r="K626" s="42"/>
      <c r="L626" s="42"/>
      <c r="M626" s="42"/>
      <c r="N626" s="42"/>
      <c r="O626" s="42"/>
      <c r="P626" s="42"/>
      <c r="Q626" s="42"/>
      <c r="R626" s="22">
        <f>+K626*árak!$E$4+'ÖTE 2021'!L626*árak!$F$4+'ÖTE 2021'!M626*árak!$G$4+'ÖTE 2021'!N626*árak!$H$4+'ÖTE 2021'!O626*árak!$I$4+'ÖTE 2021'!P626*árak!$J$4+'ÖTE 2021'!Q626*árak!$K$4</f>
        <v>0</v>
      </c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3"/>
      <c r="AF626" s="43"/>
      <c r="AG626" s="43"/>
      <c r="AH626" s="43"/>
      <c r="AI626" s="43"/>
      <c r="AJ626" s="43">
        <v>1</v>
      </c>
      <c r="AK626" s="43"/>
      <c r="AL626" s="43"/>
      <c r="AM626" s="43"/>
      <c r="AN626" s="43"/>
      <c r="AO626" s="23">
        <f>+S626*árak!$L$4+T626*árak!$M$4+U626*árak!$N$4+V626*árak!$O$4+W626*árak!$P$4+X626*árak!$Q$4+Y626*árak!$R$4+Z626*árak!$S$4+AA626*árak!$T$4+AB626*árak!$U$4+AC626*árak!$V$4+AD626*árak!$W$4+AE626*árak!$X$4+AF626*árak!$Y$4+AG626*árak!$Z$4+AH626*árak!$AA$4+AI626*árak!$AB$4+AJ626*árak!$AC$4+AK626*árak!$AD$4+AL626*árak!$AE$4+AM626*árak!$AF$4+AN626*árak!$AG$4</f>
        <v>27382</v>
      </c>
      <c r="AP626" s="28">
        <f t="shared" si="18"/>
        <v>27382</v>
      </c>
    </row>
    <row r="627" spans="1:42" ht="15.75">
      <c r="A627" s="40" t="s">
        <v>51</v>
      </c>
      <c r="B627" s="40" t="s">
        <v>1362</v>
      </c>
      <c r="C627" s="40" t="s">
        <v>1363</v>
      </c>
      <c r="D627" s="8" t="s">
        <v>35</v>
      </c>
      <c r="E627" s="28">
        <f t="shared" si="19"/>
        <v>0</v>
      </c>
      <c r="F627" s="42"/>
      <c r="G627" s="42"/>
      <c r="H627" s="42"/>
      <c r="I627" s="42"/>
      <c r="J627" s="28">
        <f>F627*árak!$A$6+G627*árak!$B$6+H627*árak!$C$6+I627*árak!$D$6</f>
        <v>0</v>
      </c>
      <c r="K627" s="42"/>
      <c r="L627" s="42"/>
      <c r="M627" s="42"/>
      <c r="N627" s="42"/>
      <c r="O627" s="42"/>
      <c r="P627" s="42"/>
      <c r="Q627" s="42"/>
      <c r="R627" s="22">
        <f>+K627*árak!$E$4+'ÖTE 2021'!L627*árak!$F$4+'ÖTE 2021'!M627*árak!$G$4+'ÖTE 2021'!N627*árak!$H$4+'ÖTE 2021'!O627*árak!$I$4+'ÖTE 2021'!P627*árak!$J$4+'ÖTE 2021'!Q627*árak!$K$4</f>
        <v>0</v>
      </c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23">
        <f>+S627*árak!$L$4+T627*árak!$M$4+U627*árak!$N$4+V627*árak!$O$4+W627*árak!$P$4+X627*árak!$Q$4+Y627*árak!$R$4+Z627*árak!$S$4+AA627*árak!$T$4+AB627*árak!$U$4+AC627*árak!$V$4+AD627*árak!$W$4+AE627*árak!$X$4+AF627*árak!$Y$4+AG627*árak!$Z$4+AH627*árak!$AA$4+AI627*árak!$AB$4+AJ627*árak!$AC$4+AK627*árak!$AD$4+AL627*árak!$AE$4+AM627*árak!$AF$4+AN627*árak!$AG$4</f>
        <v>0</v>
      </c>
      <c r="AP627" s="28">
        <f t="shared" si="18"/>
        <v>0</v>
      </c>
    </row>
    <row r="628" spans="1:42" ht="15.75">
      <c r="A628" s="40" t="s">
        <v>51</v>
      </c>
      <c r="B628" s="40" t="s">
        <v>1364</v>
      </c>
      <c r="C628" s="40" t="s">
        <v>1365</v>
      </c>
      <c r="D628" s="8" t="s">
        <v>36</v>
      </c>
      <c r="E628" s="28">
        <f t="shared" si="19"/>
        <v>0</v>
      </c>
      <c r="F628" s="42"/>
      <c r="G628" s="42"/>
      <c r="H628" s="42"/>
      <c r="I628" s="42"/>
      <c r="J628" s="28">
        <f>F628*árak!$A$6+G628*árak!$B$6+H628*árak!$C$6+I628*árak!$D$6</f>
        <v>0</v>
      </c>
      <c r="K628" s="42"/>
      <c r="L628" s="42"/>
      <c r="M628" s="42"/>
      <c r="N628" s="42"/>
      <c r="O628" s="42"/>
      <c r="P628" s="42"/>
      <c r="Q628" s="42"/>
      <c r="R628" s="22">
        <f>+K628*árak!$E$4+'ÖTE 2021'!L628*árak!$F$4+'ÖTE 2021'!M628*árak!$G$4+'ÖTE 2021'!N628*árak!$H$4+'ÖTE 2021'!O628*árak!$I$4+'ÖTE 2021'!P628*árak!$J$4+'ÖTE 2021'!Q628*árak!$K$4</f>
        <v>0</v>
      </c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23">
        <f>+S628*árak!$L$4+T628*árak!$M$4+U628*árak!$N$4+V628*árak!$O$4+W628*árak!$P$4+X628*árak!$Q$4+Y628*árak!$R$4+Z628*árak!$S$4+AA628*árak!$T$4+AB628*árak!$U$4+AC628*árak!$V$4+AD628*árak!$W$4+AE628*árak!$X$4+AF628*árak!$Y$4+AG628*árak!$Z$4+AH628*árak!$AA$4+AI628*árak!$AB$4+AJ628*árak!$AC$4+AK628*árak!$AD$4+AL628*árak!$AE$4+AM628*árak!$AF$4+AN628*árak!$AG$4</f>
        <v>0</v>
      </c>
      <c r="AP628" s="28">
        <f t="shared" si="18"/>
        <v>0</v>
      </c>
    </row>
    <row r="629" spans="1:42" ht="15.75">
      <c r="A629" s="40" t="s">
        <v>51</v>
      </c>
      <c r="B629" s="40" t="s">
        <v>1366</v>
      </c>
      <c r="C629" s="40" t="s">
        <v>1367</v>
      </c>
      <c r="D629" s="8" t="s">
        <v>37</v>
      </c>
      <c r="E629" s="28">
        <f t="shared" si="19"/>
        <v>243510</v>
      </c>
      <c r="F629" s="42"/>
      <c r="G629" s="42"/>
      <c r="H629" s="42"/>
      <c r="I629" s="42"/>
      <c r="J629" s="28">
        <f>F629*árak!$A$6+G629*árak!$B$6+H629*árak!$C$6+I629*árak!$D$6</f>
        <v>0</v>
      </c>
      <c r="K629" s="42"/>
      <c r="L629" s="42"/>
      <c r="M629" s="42"/>
      <c r="N629" s="42"/>
      <c r="O629" s="42">
        <v>2</v>
      </c>
      <c r="P629" s="42">
        <v>1</v>
      </c>
      <c r="Q629" s="42">
        <v>1</v>
      </c>
      <c r="R629" s="22">
        <f>+K629*árak!$E$4+'ÖTE 2021'!L629*árak!$F$4+'ÖTE 2021'!M629*árak!$G$4+'ÖTE 2021'!N629*árak!$H$4+'ÖTE 2021'!O629*árak!$I$4+'ÖTE 2021'!P629*árak!$J$4+'ÖTE 2021'!Q629*árak!$K$4</f>
        <v>243510</v>
      </c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23">
        <f>+S629*árak!$L$4+T629*árak!$M$4+U629*árak!$N$4+V629*árak!$O$4+W629*árak!$P$4+X629*árak!$Q$4+Y629*árak!$R$4+Z629*árak!$S$4+AA629*árak!$T$4+AB629*árak!$U$4+AC629*árak!$V$4+AD629*árak!$W$4+AE629*árak!$X$4+AF629*árak!$Y$4+AG629*árak!$Z$4+AH629*árak!$AA$4+AI629*árak!$AB$4+AJ629*árak!$AC$4+AK629*árak!$AD$4+AL629*árak!$AE$4+AM629*árak!$AF$4+AN629*árak!$AG$4</f>
        <v>0</v>
      </c>
      <c r="AP629" s="28">
        <f t="shared" si="18"/>
        <v>243510</v>
      </c>
    </row>
    <row r="630" spans="1:42" ht="15.75">
      <c r="A630" s="40" t="s">
        <v>51</v>
      </c>
      <c r="B630" s="40" t="s">
        <v>1368</v>
      </c>
      <c r="C630" s="40" t="s">
        <v>1369</v>
      </c>
      <c r="D630" s="8" t="s">
        <v>35</v>
      </c>
      <c r="E630" s="28">
        <f t="shared" si="19"/>
        <v>233045</v>
      </c>
      <c r="F630" s="42"/>
      <c r="G630" s="42"/>
      <c r="H630" s="42"/>
      <c r="I630" s="42"/>
      <c r="J630" s="28">
        <f>F630*árak!$A$6+G630*árak!$B$6+H630*árak!$C$6+I630*árak!$D$6</f>
        <v>0</v>
      </c>
      <c r="K630" s="42"/>
      <c r="L630" s="42"/>
      <c r="M630" s="42"/>
      <c r="N630" s="42"/>
      <c r="O630" s="42"/>
      <c r="P630" s="42">
        <v>6</v>
      </c>
      <c r="Q630" s="42"/>
      <c r="R630" s="22">
        <f>+K630*árak!$E$4+'ÖTE 2021'!L630*árak!$F$4+'ÖTE 2021'!M630*árak!$G$4+'ÖTE 2021'!N630*árak!$H$4+'ÖTE 2021'!O630*árak!$I$4+'ÖTE 2021'!P630*árak!$J$4+'ÖTE 2021'!Q630*árak!$K$4</f>
        <v>222504</v>
      </c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3"/>
      <c r="AF630" s="43"/>
      <c r="AG630" s="43"/>
      <c r="AH630" s="43"/>
      <c r="AI630" s="43"/>
      <c r="AJ630" s="43"/>
      <c r="AK630" s="43"/>
      <c r="AL630" s="43"/>
      <c r="AM630" s="43">
        <v>1</v>
      </c>
      <c r="AN630" s="43"/>
      <c r="AO630" s="23">
        <f>+S630*árak!$L$4+T630*árak!$M$4+U630*árak!$N$4+V630*árak!$O$4+W630*árak!$P$4+X630*árak!$Q$4+Y630*árak!$R$4+Z630*árak!$S$4+AA630*árak!$T$4+AB630*árak!$U$4+AC630*árak!$V$4+AD630*árak!$W$4+AE630*árak!$X$4+AF630*árak!$Y$4+AG630*árak!$Z$4+AH630*árak!$AA$4+AI630*árak!$AB$4+AJ630*árak!$AC$4+AK630*árak!$AD$4+AL630*árak!$AE$4+AM630*árak!$AF$4+AN630*árak!$AG$4</f>
        <v>10541</v>
      </c>
      <c r="AP630" s="28">
        <f t="shared" si="18"/>
        <v>233045</v>
      </c>
    </row>
    <row r="631" spans="1:42" ht="15.75">
      <c r="A631" s="40" t="s">
        <v>51</v>
      </c>
      <c r="B631" s="40" t="s">
        <v>1370</v>
      </c>
      <c r="C631" s="40" t="s">
        <v>1371</v>
      </c>
      <c r="D631" s="8" t="s">
        <v>35</v>
      </c>
      <c r="E631" s="28">
        <f t="shared" si="19"/>
        <v>689560</v>
      </c>
      <c r="F631" s="42"/>
      <c r="G631" s="42"/>
      <c r="H631" s="42"/>
      <c r="I631" s="42"/>
      <c r="J631" s="28">
        <f>F631*árak!$A$6+G631*árak!$B$6+H631*árak!$C$6+I631*árak!$D$6</f>
        <v>0</v>
      </c>
      <c r="K631" s="42"/>
      <c r="L631" s="42"/>
      <c r="M631" s="42"/>
      <c r="N631" s="42">
        <v>2</v>
      </c>
      <c r="O631" s="42"/>
      <c r="P631" s="42"/>
      <c r="Q631" s="42"/>
      <c r="R631" s="22">
        <f>+K631*árak!$E$4+'ÖTE 2021'!L631*árak!$F$4+'ÖTE 2021'!M631*árak!$G$4+'ÖTE 2021'!N631*árak!$H$4+'ÖTE 2021'!O631*árak!$I$4+'ÖTE 2021'!P631*árak!$J$4+'ÖTE 2021'!Q631*árak!$K$4</f>
        <v>655320</v>
      </c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3"/>
      <c r="AF631" s="43"/>
      <c r="AG631" s="43"/>
      <c r="AH631" s="43">
        <v>2</v>
      </c>
      <c r="AI631" s="43"/>
      <c r="AJ631" s="43">
        <v>1</v>
      </c>
      <c r="AK631" s="43"/>
      <c r="AL631" s="43"/>
      <c r="AM631" s="43"/>
      <c r="AN631" s="43"/>
      <c r="AO631" s="23">
        <f>+S631*árak!$L$4+T631*árak!$M$4+U631*árak!$N$4+V631*árak!$O$4+W631*árak!$P$4+X631*árak!$Q$4+Y631*árak!$R$4+Z631*árak!$S$4+AA631*árak!$T$4+AB631*árak!$U$4+AC631*árak!$V$4+AD631*árak!$W$4+AE631*árak!$X$4+AF631*árak!$Y$4+AG631*árak!$Z$4+AH631*árak!$AA$4+AI631*árak!$AB$4+AJ631*árak!$AC$4+AK631*árak!$AD$4+AL631*árak!$AE$4+AM631*árak!$AF$4+AN631*árak!$AG$4</f>
        <v>34240</v>
      </c>
      <c r="AP631" s="28">
        <f t="shared" si="18"/>
        <v>689560</v>
      </c>
    </row>
    <row r="632" spans="1:42" ht="15.75">
      <c r="A632" s="40" t="s">
        <v>51</v>
      </c>
      <c r="B632" s="40" t="s">
        <v>1372</v>
      </c>
      <c r="C632" s="40" t="s">
        <v>1373</v>
      </c>
      <c r="D632" s="8" t="s">
        <v>35</v>
      </c>
      <c r="E632" s="28">
        <f t="shared" si="19"/>
        <v>0</v>
      </c>
      <c r="F632" s="42"/>
      <c r="G632" s="42"/>
      <c r="H632" s="42"/>
      <c r="I632" s="42"/>
      <c r="J632" s="28">
        <f>F632*árak!$A$6+G632*árak!$B$6+H632*árak!$C$6+I632*árak!$D$6</f>
        <v>0</v>
      </c>
      <c r="K632" s="42"/>
      <c r="L632" s="42"/>
      <c r="M632" s="42"/>
      <c r="N632" s="42"/>
      <c r="O632" s="42"/>
      <c r="P632" s="42"/>
      <c r="Q632" s="42"/>
      <c r="R632" s="22">
        <f>+K632*árak!$E$4+'ÖTE 2021'!L632*árak!$F$4+'ÖTE 2021'!M632*árak!$G$4+'ÖTE 2021'!N632*árak!$H$4+'ÖTE 2021'!O632*árak!$I$4+'ÖTE 2021'!P632*árak!$J$4+'ÖTE 2021'!Q632*árak!$K$4</f>
        <v>0</v>
      </c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23">
        <f>+S632*árak!$L$4+T632*árak!$M$4+U632*árak!$N$4+V632*árak!$O$4+W632*árak!$P$4+X632*árak!$Q$4+Y632*árak!$R$4+Z632*árak!$S$4+AA632*árak!$T$4+AB632*árak!$U$4+AC632*árak!$V$4+AD632*árak!$W$4+AE632*árak!$X$4+AF632*árak!$Y$4+AG632*árak!$Z$4+AH632*árak!$AA$4+AI632*árak!$AB$4+AJ632*árak!$AC$4+AK632*árak!$AD$4+AL632*árak!$AE$4+AM632*árak!$AF$4+AN632*árak!$AG$4</f>
        <v>0</v>
      </c>
      <c r="AP632" s="28">
        <f t="shared" si="18"/>
        <v>0</v>
      </c>
    </row>
    <row r="633" spans="1:42" ht="15.75">
      <c r="A633" s="40" t="s">
        <v>51</v>
      </c>
      <c r="B633" s="40" t="s">
        <v>1376</v>
      </c>
      <c r="C633" s="40" t="s">
        <v>1375</v>
      </c>
      <c r="D633" s="8" t="s">
        <v>35</v>
      </c>
      <c r="E633" s="28">
        <f t="shared" si="19"/>
        <v>366776</v>
      </c>
      <c r="F633" s="42"/>
      <c r="G633" s="42"/>
      <c r="H633" s="42"/>
      <c r="I633" s="42"/>
      <c r="J633" s="28">
        <f>F633*árak!$A$6+G633*árak!$B$6+H633*árak!$C$6+I633*árak!$D$6</f>
        <v>0</v>
      </c>
      <c r="K633" s="42"/>
      <c r="L633" s="42"/>
      <c r="M633" s="42"/>
      <c r="N633" s="42"/>
      <c r="O633" s="42">
        <v>4</v>
      </c>
      <c r="P633" s="42">
        <v>4</v>
      </c>
      <c r="Q633" s="42"/>
      <c r="R633" s="22">
        <f>+K633*árak!$E$4+'ÖTE 2021'!L633*árak!$F$4+'ÖTE 2021'!M633*árak!$G$4+'ÖTE 2021'!N633*árak!$H$4+'ÖTE 2021'!O633*árak!$I$4+'ÖTE 2021'!P633*árak!$J$4+'ÖTE 2021'!Q633*árak!$K$4</f>
        <v>366776</v>
      </c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23">
        <f>+S633*árak!$L$4+T633*árak!$M$4+U633*árak!$N$4+V633*árak!$O$4+W633*árak!$P$4+X633*árak!$Q$4+Y633*árak!$R$4+Z633*árak!$S$4+AA633*árak!$T$4+AB633*árak!$U$4+AC633*árak!$V$4+AD633*árak!$W$4+AE633*árak!$X$4+AF633*árak!$Y$4+AG633*árak!$Z$4+AH633*árak!$AA$4+AI633*árak!$AB$4+AJ633*árak!$AC$4+AK633*árak!$AD$4+AL633*árak!$AE$4+AM633*árak!$AF$4+AN633*árak!$AG$4</f>
        <v>0</v>
      </c>
      <c r="AP633" s="28">
        <f t="shared" si="18"/>
        <v>366776</v>
      </c>
    </row>
    <row r="634" spans="1:42" ht="15.75">
      <c r="A634" s="40" t="s">
        <v>51</v>
      </c>
      <c r="B634" s="40" t="s">
        <v>1377</v>
      </c>
      <c r="C634" s="40" t="s">
        <v>1378</v>
      </c>
      <c r="D634" s="8" t="s">
        <v>35</v>
      </c>
      <c r="E634" s="28">
        <f t="shared" si="19"/>
        <v>82665</v>
      </c>
      <c r="F634" s="42"/>
      <c r="G634" s="42"/>
      <c r="H634" s="42"/>
      <c r="I634" s="42"/>
      <c r="J634" s="28">
        <f>F634*árak!$A$6+G634*árak!$B$6+H634*árak!$C$6+I634*árak!$D$6</f>
        <v>0</v>
      </c>
      <c r="K634" s="42">
        <v>1</v>
      </c>
      <c r="L634" s="42"/>
      <c r="M634" s="42"/>
      <c r="N634" s="42"/>
      <c r="O634" s="42"/>
      <c r="P634" s="42"/>
      <c r="Q634" s="42"/>
      <c r="R634" s="22">
        <f>+K634*árak!$E$4+'ÖTE 2021'!L634*árak!$F$4+'ÖTE 2021'!M634*árak!$G$4+'ÖTE 2021'!N634*árak!$H$4+'ÖTE 2021'!O634*árak!$I$4+'ÖTE 2021'!P634*árak!$J$4+'ÖTE 2021'!Q634*árak!$K$4</f>
        <v>37973</v>
      </c>
      <c r="S634" s="42"/>
      <c r="T634" s="42"/>
      <c r="U634" s="42">
        <v>2</v>
      </c>
      <c r="V634" s="42"/>
      <c r="W634" s="42"/>
      <c r="X634" s="42"/>
      <c r="Y634" s="42"/>
      <c r="Z634" s="42">
        <v>1</v>
      </c>
      <c r="AA634" s="42"/>
      <c r="AB634" s="42"/>
      <c r="AC634" s="42"/>
      <c r="AD634" s="42"/>
      <c r="AE634" s="43"/>
      <c r="AF634" s="43"/>
      <c r="AG634" s="43"/>
      <c r="AH634" s="43"/>
      <c r="AI634" s="43"/>
      <c r="AJ634" s="43"/>
      <c r="AK634" s="43"/>
      <c r="AL634" s="43">
        <v>1</v>
      </c>
      <c r="AM634" s="43"/>
      <c r="AN634" s="43"/>
      <c r="AO634" s="23">
        <f>+S634*árak!$L$4+T634*árak!$M$4+U634*árak!$N$4+V634*árak!$O$4+W634*árak!$P$4+X634*árak!$Q$4+Y634*árak!$R$4+Z634*árak!$S$4+AA634*árak!$T$4+AB634*árak!$U$4+AC634*árak!$V$4+AD634*árak!$W$4+AE634*árak!$X$4+AF634*árak!$Y$4+AG634*árak!$Z$4+AH634*árak!$AA$4+AI634*árak!$AB$4+AJ634*árak!$AC$4+AK634*árak!$AD$4+AL634*árak!$AE$4+AM634*árak!$AF$4+AN634*árak!$AG$4</f>
        <v>44692</v>
      </c>
      <c r="AP634" s="28">
        <f t="shared" si="18"/>
        <v>82665</v>
      </c>
    </row>
    <row r="635" spans="1:42" ht="15.75">
      <c r="A635" s="40" t="s">
        <v>51</v>
      </c>
      <c r="B635" s="40" t="s">
        <v>1379</v>
      </c>
      <c r="C635" s="40" t="s">
        <v>1380</v>
      </c>
      <c r="D635" s="8" t="s">
        <v>35</v>
      </c>
      <c r="E635" s="28">
        <f t="shared" si="19"/>
        <v>327660</v>
      </c>
      <c r="F635" s="42"/>
      <c r="G635" s="42"/>
      <c r="H635" s="42"/>
      <c r="I635" s="42"/>
      <c r="J635" s="28">
        <f>F635*árak!$A$6+G635*árak!$B$6+H635*árak!$C$6+I635*árak!$D$6</f>
        <v>0</v>
      </c>
      <c r="K635" s="42"/>
      <c r="L635" s="42"/>
      <c r="M635" s="42"/>
      <c r="N635" s="42"/>
      <c r="O635" s="42">
        <v>6</v>
      </c>
      <c r="P635" s="42"/>
      <c r="Q635" s="42"/>
      <c r="R635" s="22">
        <f>+K635*árak!$E$4+'ÖTE 2021'!L635*árak!$F$4+'ÖTE 2021'!M635*árak!$G$4+'ÖTE 2021'!N635*árak!$H$4+'ÖTE 2021'!O635*árak!$I$4+'ÖTE 2021'!P635*árak!$J$4+'ÖTE 2021'!Q635*árak!$K$4</f>
        <v>327660</v>
      </c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23">
        <f>+S635*árak!$L$4+T635*árak!$M$4+U635*árak!$N$4+V635*árak!$O$4+W635*árak!$P$4+X635*árak!$Q$4+Y635*árak!$R$4+Z635*árak!$S$4+AA635*árak!$T$4+AB635*árak!$U$4+AC635*árak!$V$4+AD635*árak!$W$4+AE635*árak!$X$4+AF635*árak!$Y$4+AG635*árak!$Z$4+AH635*árak!$AA$4+AI635*árak!$AB$4+AJ635*árak!$AC$4+AK635*árak!$AD$4+AL635*árak!$AE$4+AM635*árak!$AF$4+AN635*árak!$AG$4</f>
        <v>0</v>
      </c>
      <c r="AP635" s="28">
        <f t="shared" si="18"/>
        <v>327660</v>
      </c>
    </row>
    <row r="636" spans="1:42" ht="15.75">
      <c r="A636" s="40" t="s">
        <v>51</v>
      </c>
      <c r="B636" s="40" t="s">
        <v>1381</v>
      </c>
      <c r="C636" s="40" t="s">
        <v>1382</v>
      </c>
      <c r="D636" s="8" t="s">
        <v>36</v>
      </c>
      <c r="E636" s="28">
        <f t="shared" si="19"/>
        <v>0</v>
      </c>
      <c r="F636" s="42"/>
      <c r="G636" s="42"/>
      <c r="H636" s="42"/>
      <c r="I636" s="42"/>
      <c r="J636" s="28">
        <f>F636*árak!$A$6+G636*árak!$B$6+H636*árak!$C$6+I636*árak!$D$6</f>
        <v>0</v>
      </c>
      <c r="K636" s="42"/>
      <c r="L636" s="42"/>
      <c r="M636" s="42"/>
      <c r="N636" s="42"/>
      <c r="O636" s="42"/>
      <c r="P636" s="42"/>
      <c r="Q636" s="42"/>
      <c r="R636" s="22">
        <f>+K636*árak!$E$4+'ÖTE 2021'!L636*árak!$F$4+'ÖTE 2021'!M636*árak!$G$4+'ÖTE 2021'!N636*árak!$H$4+'ÖTE 2021'!O636*árak!$I$4+'ÖTE 2021'!P636*árak!$J$4+'ÖTE 2021'!Q636*árak!$K$4</f>
        <v>0</v>
      </c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23">
        <f>+S636*árak!$L$4+T636*árak!$M$4+U636*árak!$N$4+V636*árak!$O$4+W636*árak!$P$4+X636*árak!$Q$4+Y636*árak!$R$4+Z636*árak!$S$4+AA636*árak!$T$4+AB636*árak!$U$4+AC636*árak!$V$4+AD636*árak!$W$4+AE636*árak!$X$4+AF636*árak!$Y$4+AG636*árak!$Z$4+AH636*árak!$AA$4+AI636*árak!$AB$4+AJ636*árak!$AC$4+AK636*árak!$AD$4+AL636*árak!$AE$4+AM636*árak!$AF$4+AN636*árak!$AG$4</f>
        <v>0</v>
      </c>
      <c r="AP636" s="28">
        <f t="shared" si="18"/>
        <v>0</v>
      </c>
    </row>
    <row r="637" spans="1:42" ht="15.75">
      <c r="A637" s="40" t="s">
        <v>51</v>
      </c>
      <c r="B637" s="40" t="s">
        <v>1383</v>
      </c>
      <c r="C637" s="40" t="s">
        <v>1384</v>
      </c>
      <c r="D637" s="8" t="s">
        <v>36</v>
      </c>
      <c r="E637" s="28">
        <f t="shared" si="19"/>
        <v>0</v>
      </c>
      <c r="F637" s="42"/>
      <c r="G637" s="42"/>
      <c r="H637" s="42"/>
      <c r="I637" s="42"/>
      <c r="J637" s="28">
        <f>F637*árak!$A$6+G637*árak!$B$6+H637*árak!$C$6+I637*árak!$D$6</f>
        <v>0</v>
      </c>
      <c r="K637" s="42"/>
      <c r="L637" s="42"/>
      <c r="M637" s="42"/>
      <c r="N637" s="42"/>
      <c r="O637" s="42"/>
      <c r="P637" s="42"/>
      <c r="Q637" s="42"/>
      <c r="R637" s="22">
        <f>+K637*árak!$E$4+'ÖTE 2021'!L637*árak!$F$4+'ÖTE 2021'!M637*árak!$G$4+'ÖTE 2021'!N637*árak!$H$4+'ÖTE 2021'!O637*árak!$I$4+'ÖTE 2021'!P637*árak!$J$4+'ÖTE 2021'!Q637*árak!$K$4</f>
        <v>0</v>
      </c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23">
        <f>+S637*árak!$L$4+T637*árak!$M$4+U637*árak!$N$4+V637*árak!$O$4+W637*árak!$P$4+X637*árak!$Q$4+Y637*árak!$R$4+Z637*árak!$S$4+AA637*árak!$T$4+AB637*árak!$U$4+AC637*árak!$V$4+AD637*árak!$W$4+AE637*árak!$X$4+AF637*árak!$Y$4+AG637*árak!$Z$4+AH637*árak!$AA$4+AI637*árak!$AB$4+AJ637*árak!$AC$4+AK637*árak!$AD$4+AL637*árak!$AE$4+AM637*árak!$AF$4+AN637*árak!$AG$4</f>
        <v>0</v>
      </c>
      <c r="AP637" s="28">
        <f t="shared" si="18"/>
        <v>0</v>
      </c>
    </row>
    <row r="638" spans="1:42" ht="15.75">
      <c r="A638" s="40" t="s">
        <v>51</v>
      </c>
      <c r="B638" s="40" t="s">
        <v>1387</v>
      </c>
      <c r="C638" s="40" t="s">
        <v>1388</v>
      </c>
      <c r="D638" s="8" t="s">
        <v>36</v>
      </c>
      <c r="E638" s="28">
        <f t="shared" si="19"/>
        <v>409067</v>
      </c>
      <c r="F638" s="42"/>
      <c r="G638" s="42"/>
      <c r="H638" s="42"/>
      <c r="I638" s="42"/>
      <c r="J638" s="28">
        <f>F638*árak!$A$6+G638*árak!$B$6+H638*árak!$C$6+I638*árak!$D$6</f>
        <v>0</v>
      </c>
      <c r="K638" s="42"/>
      <c r="L638" s="42"/>
      <c r="M638" s="42"/>
      <c r="N638" s="42">
        <v>1</v>
      </c>
      <c r="O638" s="42">
        <v>1</v>
      </c>
      <c r="P638" s="42"/>
      <c r="Q638" s="42"/>
      <c r="R638" s="22">
        <f>+K638*árak!$E$4+'ÖTE 2021'!L638*árak!$F$4+'ÖTE 2021'!M638*árak!$G$4+'ÖTE 2021'!N638*árak!$H$4+'ÖTE 2021'!O638*árak!$I$4+'ÖTE 2021'!P638*árak!$J$4+'ÖTE 2021'!Q638*árak!$K$4</f>
        <v>382270</v>
      </c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3"/>
      <c r="AF638" s="43"/>
      <c r="AG638" s="43"/>
      <c r="AH638" s="43"/>
      <c r="AI638" s="43">
        <v>5</v>
      </c>
      <c r="AJ638" s="43"/>
      <c r="AK638" s="43"/>
      <c r="AL638" s="43"/>
      <c r="AM638" s="43">
        <v>2</v>
      </c>
      <c r="AN638" s="43"/>
      <c r="AO638" s="23">
        <f>+S638*árak!$L$4+T638*árak!$M$4+U638*árak!$N$4+V638*árak!$O$4+W638*árak!$P$4+X638*árak!$Q$4+Y638*árak!$R$4+Z638*árak!$S$4+AA638*árak!$T$4+AB638*árak!$U$4+AC638*árak!$V$4+AD638*árak!$W$4+AE638*árak!$X$4+AF638*árak!$Y$4+AG638*árak!$Z$4+AH638*árak!$AA$4+AI638*árak!$AB$4+AJ638*árak!$AC$4+AK638*árak!$AD$4+AL638*árak!$AE$4+AM638*árak!$AF$4+AN638*árak!$AG$4</f>
        <v>26797</v>
      </c>
      <c r="AP638" s="28">
        <f t="shared" si="18"/>
        <v>409067</v>
      </c>
    </row>
    <row r="639" spans="1:42" ht="15.75">
      <c r="A639" s="40" t="s">
        <v>51</v>
      </c>
      <c r="B639" s="40" t="s">
        <v>1389</v>
      </c>
      <c r="C639" s="40" t="s">
        <v>1390</v>
      </c>
      <c r="D639" s="8" t="s">
        <v>35</v>
      </c>
      <c r="E639" s="28">
        <f t="shared" si="19"/>
        <v>454353</v>
      </c>
      <c r="F639" s="42">
        <v>1</v>
      </c>
      <c r="G639" s="42"/>
      <c r="H639" s="42"/>
      <c r="I639" s="42"/>
      <c r="J639" s="28">
        <f>F639*árak!$A$6+G639*árak!$B$6+H639*árak!$C$6+I639*árak!$D$6</f>
        <v>454353</v>
      </c>
      <c r="K639" s="42"/>
      <c r="L639" s="42"/>
      <c r="M639" s="42"/>
      <c r="N639" s="42"/>
      <c r="O639" s="42"/>
      <c r="P639" s="42"/>
      <c r="Q639" s="42"/>
      <c r="R639" s="22">
        <f>+K639*árak!$E$4+'ÖTE 2021'!L639*árak!$F$4+'ÖTE 2021'!M639*árak!$G$4+'ÖTE 2021'!N639*árak!$H$4+'ÖTE 2021'!O639*árak!$I$4+'ÖTE 2021'!P639*árak!$J$4+'ÖTE 2021'!Q639*árak!$K$4</f>
        <v>0</v>
      </c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23">
        <f>+S639*árak!$L$4+T639*árak!$M$4+U639*árak!$N$4+V639*árak!$O$4+W639*árak!$P$4+X639*árak!$Q$4+Y639*árak!$R$4+Z639*árak!$S$4+AA639*árak!$T$4+AB639*árak!$U$4+AC639*árak!$V$4+AD639*árak!$W$4+AE639*árak!$X$4+AF639*árak!$Y$4+AG639*árak!$Z$4+AH639*árak!$AA$4+AI639*árak!$AB$4+AJ639*árak!$AC$4+AK639*árak!$AD$4+AL639*árak!$AE$4+AM639*árak!$AF$4+AN639*árak!$AG$4</f>
        <v>0</v>
      </c>
      <c r="AP639" s="28">
        <f t="shared" si="18"/>
        <v>0</v>
      </c>
    </row>
    <row r="640" spans="1:42" ht="16.5" thickBot="1">
      <c r="A640" s="48" t="s">
        <v>51</v>
      </c>
      <c r="B640" s="48" t="s">
        <v>1391</v>
      </c>
      <c r="C640" s="48" t="s">
        <v>1392</v>
      </c>
      <c r="D640" s="49" t="s">
        <v>35</v>
      </c>
      <c r="E640" s="32">
        <f t="shared" si="19"/>
        <v>940645</v>
      </c>
      <c r="F640" s="50"/>
      <c r="G640" s="50"/>
      <c r="H640" s="50"/>
      <c r="I640" s="50"/>
      <c r="J640" s="32">
        <f>F640*árak!$A$6+G640*árak!$B$6+H640*árak!$C$6+I640*árak!$D$6</f>
        <v>0</v>
      </c>
      <c r="K640" s="50"/>
      <c r="L640" s="50"/>
      <c r="M640" s="50"/>
      <c r="N640" s="50">
        <v>1</v>
      </c>
      <c r="O640" s="50"/>
      <c r="P640" s="50"/>
      <c r="Q640" s="50">
        <v>1</v>
      </c>
      <c r="R640" s="33">
        <f>+K640*árak!$E$4+'ÖTE 2021'!L640*árak!$F$4+'ÖTE 2021'!M640*árak!$G$4+'ÖTE 2021'!N640*árak!$H$4+'ÖTE 2021'!O640*árak!$I$4+'ÖTE 2021'!P640*árak!$J$4+'ÖTE 2021'!Q640*árak!$K$4</f>
        <v>424866</v>
      </c>
      <c r="S640" s="50">
        <v>1</v>
      </c>
      <c r="T640" s="50">
        <v>1</v>
      </c>
      <c r="U640" s="50"/>
      <c r="V640" s="50">
        <v>1</v>
      </c>
      <c r="W640" s="50"/>
      <c r="X640" s="50"/>
      <c r="Y640" s="50"/>
      <c r="Z640" s="50"/>
      <c r="AA640" s="50"/>
      <c r="AB640" s="50"/>
      <c r="AC640" s="50"/>
      <c r="AD640" s="50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34">
        <f>+S640*árak!$L$4+T640*árak!$M$4+U640*árak!$N$4+V640*árak!$O$4+W640*árak!$P$4+X640*árak!$Q$4+Y640*árak!$R$4+Z640*árak!$S$4+AA640*árak!$T$4+AB640*árak!$U$4+AC640*árak!$V$4+AD640*árak!$W$4+AE640*árak!$X$4+AF640*árak!$Y$4+AG640*árak!$Z$4+AH640*árak!$AA$4+AI640*árak!$AB$4+AJ640*árak!$AC$4+AK640*árak!$AD$4+AL640*árak!$AE$4+AM640*árak!$AF$4+AN640*árak!$AG$4</f>
        <v>515779</v>
      </c>
      <c r="AP640" s="32">
        <f t="shared" si="18"/>
        <v>940645</v>
      </c>
    </row>
    <row r="641" spans="1:42" ht="22.5" customHeight="1">
      <c r="A641" s="52" t="s">
        <v>1420</v>
      </c>
      <c r="B641" s="53"/>
      <c r="C641" s="53"/>
      <c r="D641" s="54"/>
      <c r="E641" s="29">
        <f aca="true" t="shared" si="20" ref="E641:AP641">SUM(E5:E640)</f>
        <v>183381965</v>
      </c>
      <c r="F641" s="30">
        <f t="shared" si="20"/>
        <v>45</v>
      </c>
      <c r="G641" s="30">
        <f t="shared" si="20"/>
        <v>3</v>
      </c>
      <c r="H641" s="30">
        <f t="shared" si="20"/>
        <v>8</v>
      </c>
      <c r="I641" s="30">
        <f t="shared" si="20"/>
        <v>2</v>
      </c>
      <c r="J641" s="29">
        <f t="shared" si="20"/>
        <v>30665074</v>
      </c>
      <c r="K641" s="30">
        <f t="shared" si="20"/>
        <v>46</v>
      </c>
      <c r="L641" s="30">
        <f t="shared" si="20"/>
        <v>31</v>
      </c>
      <c r="M641" s="30">
        <f t="shared" si="20"/>
        <v>163</v>
      </c>
      <c r="N641" s="30">
        <f t="shared" si="20"/>
        <v>187</v>
      </c>
      <c r="O641" s="30">
        <f t="shared" si="20"/>
        <v>308</v>
      </c>
      <c r="P641" s="30">
        <f t="shared" si="20"/>
        <v>216</v>
      </c>
      <c r="Q641" s="30">
        <f t="shared" si="20"/>
        <v>280</v>
      </c>
      <c r="R641" s="31">
        <f t="shared" si="20"/>
        <v>125148904</v>
      </c>
      <c r="S641" s="30">
        <f t="shared" si="20"/>
        <v>20</v>
      </c>
      <c r="T641" s="30">
        <f t="shared" si="20"/>
        <v>137</v>
      </c>
      <c r="U641" s="30">
        <f t="shared" si="20"/>
        <v>55</v>
      </c>
      <c r="V641" s="30">
        <f t="shared" si="20"/>
        <v>75</v>
      </c>
      <c r="W641" s="30">
        <f t="shared" si="20"/>
        <v>6</v>
      </c>
      <c r="X641" s="30">
        <f t="shared" si="20"/>
        <v>5</v>
      </c>
      <c r="Y641" s="30">
        <f t="shared" si="20"/>
        <v>77</v>
      </c>
      <c r="Z641" s="30">
        <f t="shared" si="20"/>
        <v>64</v>
      </c>
      <c r="AA641" s="30">
        <f t="shared" si="20"/>
        <v>81</v>
      </c>
      <c r="AB641" s="30">
        <f t="shared" si="20"/>
        <v>73</v>
      </c>
      <c r="AC641" s="30">
        <f t="shared" si="20"/>
        <v>14</v>
      </c>
      <c r="AD641" s="30">
        <f t="shared" si="20"/>
        <v>41</v>
      </c>
      <c r="AE641" s="30">
        <f t="shared" si="20"/>
        <v>29</v>
      </c>
      <c r="AF641" s="30">
        <f t="shared" si="20"/>
        <v>47</v>
      </c>
      <c r="AG641" s="30">
        <f t="shared" si="20"/>
        <v>18</v>
      </c>
      <c r="AH641" s="30">
        <f t="shared" si="20"/>
        <v>41</v>
      </c>
      <c r="AI641" s="30">
        <f t="shared" si="20"/>
        <v>143</v>
      </c>
      <c r="AJ641" s="30">
        <f t="shared" si="20"/>
        <v>83</v>
      </c>
      <c r="AK641" s="30">
        <f t="shared" si="20"/>
        <v>239</v>
      </c>
      <c r="AL641" s="30">
        <f t="shared" si="20"/>
        <v>22</v>
      </c>
      <c r="AM641" s="30">
        <f t="shared" si="20"/>
        <v>67</v>
      </c>
      <c r="AN641" s="30">
        <f t="shared" si="20"/>
        <v>67</v>
      </c>
      <c r="AO641" s="31">
        <f t="shared" si="20"/>
        <v>27567987</v>
      </c>
      <c r="AP641" s="29">
        <f t="shared" si="20"/>
        <v>152716891</v>
      </c>
    </row>
  </sheetData>
  <sheetProtection password="C636" sheet="1" objects="1" scenarios="1" sort="0" autoFilter="0"/>
  <mergeCells count="16">
    <mergeCell ref="F2:F3"/>
    <mergeCell ref="AP2:AP3"/>
    <mergeCell ref="I2:I3"/>
    <mergeCell ref="F1:J1"/>
    <mergeCell ref="G2:G3"/>
    <mergeCell ref="H2:H3"/>
    <mergeCell ref="A641:D641"/>
    <mergeCell ref="K2:R2"/>
    <mergeCell ref="K1:AP1"/>
    <mergeCell ref="E1:E3"/>
    <mergeCell ref="A1:A4"/>
    <mergeCell ref="B1:B4"/>
    <mergeCell ref="D1:D4"/>
    <mergeCell ref="C1:C4"/>
    <mergeCell ref="J2:J3"/>
    <mergeCell ref="S2:AO2"/>
  </mergeCells>
  <dataValidations count="2">
    <dataValidation type="list" allowBlank="1" showInputMessage="1" showErrorMessage="1" sqref="D5:D109">
      <formula1>kategória</formula1>
    </dataValidation>
    <dataValidation type="list" allowBlank="1" showInputMessage="1" showErrorMessage="1" sqref="A5:A109">
      <formula1>megye</formula1>
    </dataValidation>
  </dataValidations>
  <printOptions horizontalCentered="1"/>
  <pageMargins left="0.3937007874015748" right="0.3937007874015748" top="0.9055118110236221" bottom="0.9055118110236221" header="0.31496062992125984" footer="0.31496062992125984"/>
  <pageSetup fitToHeight="15" fitToWidth="10" horizontalDpi="600" verticalDpi="600" orientation="landscape" paperSize="8" scale="82" r:id="rId1"/>
  <headerFooter alignWithMargins="0">
    <oddHeader>&amp;C&amp;"Times New Roman,Félkövér"&amp;14&amp;UKIMUTATÁS&amp;"Times New Roman,Normál"&amp;12&amp;U
&amp;"Times New Roman,Dőlt"az önkéntes tűzoltó egyesületek 2021. évi pályázatának természetbeni támogatásáról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"/>
  <sheetViews>
    <sheetView zoomScalePageLayoutView="0" workbookViewId="0" topLeftCell="M1">
      <pane ySplit="2" topLeftCell="A3" activePane="bottomLeft" state="frozen"/>
      <selection pane="topLeft" activeCell="C8" sqref="C8"/>
      <selection pane="bottomLeft" activeCell="U5" sqref="U5"/>
    </sheetView>
  </sheetViews>
  <sheetFormatPr defaultColWidth="25.375" defaultRowHeight="15.75"/>
  <cols>
    <col min="1" max="2" width="9.50390625" style="1" bestFit="1" customWidth="1"/>
    <col min="3" max="3" width="10.00390625" style="1" bestFit="1" customWidth="1"/>
    <col min="4" max="4" width="9.50390625" style="1" bestFit="1" customWidth="1"/>
    <col min="5" max="5" width="11.375" style="3" bestFit="1" customWidth="1"/>
    <col min="6" max="6" width="14.00390625" style="3" bestFit="1" customWidth="1"/>
    <col min="7" max="7" width="12.00390625" style="3" customWidth="1"/>
    <col min="8" max="8" width="12.875" style="3" customWidth="1"/>
    <col min="9" max="9" width="12.375" style="3" customWidth="1"/>
    <col min="10" max="10" width="11.375" style="3" customWidth="1"/>
    <col min="11" max="11" width="12.625" style="3" customWidth="1"/>
    <col min="12" max="12" width="12.25390625" style="3" customWidth="1"/>
    <col min="13" max="13" width="9.00390625" style="3" bestFit="1" customWidth="1"/>
    <col min="14" max="14" width="10.00390625" style="3" bestFit="1" customWidth="1"/>
    <col min="15" max="15" width="12.25390625" style="3" customWidth="1"/>
    <col min="16" max="16" width="12.00390625" style="3" customWidth="1"/>
    <col min="17" max="17" width="11.375" style="3" bestFit="1" customWidth="1"/>
    <col min="18" max="18" width="11.50390625" style="3" customWidth="1"/>
    <col min="19" max="19" width="10.00390625" style="3" bestFit="1" customWidth="1"/>
    <col min="20" max="20" width="9.00390625" style="3" bestFit="1" customWidth="1"/>
    <col min="21" max="22" width="10.00390625" style="3" bestFit="1" customWidth="1"/>
    <col min="23" max="28" width="9.00390625" style="3" bestFit="1" customWidth="1"/>
    <col min="29" max="29" width="11.875" style="3" customWidth="1"/>
    <col min="30" max="31" width="9.00390625" style="3" bestFit="1" customWidth="1"/>
    <col min="32" max="32" width="10.00390625" style="5" bestFit="1" customWidth="1"/>
    <col min="33" max="33" width="10.00390625" style="3" bestFit="1" customWidth="1"/>
    <col min="34" max="16384" width="25.375" style="1" customWidth="1"/>
  </cols>
  <sheetData>
    <row r="1" spans="1:33" ht="134.25" customHeight="1">
      <c r="A1" s="14" t="s">
        <v>26</v>
      </c>
      <c r="B1" s="14" t="s">
        <v>27</v>
      </c>
      <c r="C1" s="14" t="s">
        <v>28</v>
      </c>
      <c r="D1" s="15" t="s">
        <v>30</v>
      </c>
      <c r="E1" s="9" t="s">
        <v>137</v>
      </c>
      <c r="F1" s="9" t="s">
        <v>139</v>
      </c>
      <c r="G1" s="10" t="s">
        <v>140</v>
      </c>
      <c r="H1" s="9" t="s">
        <v>138</v>
      </c>
      <c r="I1" s="9" t="s">
        <v>33</v>
      </c>
      <c r="J1" s="9" t="s">
        <v>34</v>
      </c>
      <c r="K1" s="9" t="s">
        <v>141</v>
      </c>
      <c r="L1" s="18" t="s">
        <v>156</v>
      </c>
      <c r="M1" s="19" t="s">
        <v>142</v>
      </c>
      <c r="N1" s="19" t="s">
        <v>143</v>
      </c>
      <c r="O1" s="19" t="s">
        <v>157</v>
      </c>
      <c r="P1" s="18" t="s">
        <v>158</v>
      </c>
      <c r="Q1" s="18" t="s">
        <v>159</v>
      </c>
      <c r="R1" s="18" t="s">
        <v>144</v>
      </c>
      <c r="S1" s="18" t="s">
        <v>145</v>
      </c>
      <c r="T1" s="18" t="s">
        <v>146</v>
      </c>
      <c r="U1" s="18" t="s">
        <v>147</v>
      </c>
      <c r="V1" s="19" t="s">
        <v>148</v>
      </c>
      <c r="W1" s="18" t="s">
        <v>160</v>
      </c>
      <c r="X1" s="19" t="s">
        <v>149</v>
      </c>
      <c r="Y1" s="19" t="s">
        <v>150</v>
      </c>
      <c r="Z1" s="18" t="s">
        <v>151</v>
      </c>
      <c r="AA1" s="18" t="s">
        <v>31</v>
      </c>
      <c r="AB1" s="18" t="s">
        <v>152</v>
      </c>
      <c r="AC1" s="18" t="s">
        <v>161</v>
      </c>
      <c r="AD1" s="19" t="s">
        <v>153</v>
      </c>
      <c r="AE1" s="19" t="s">
        <v>154</v>
      </c>
      <c r="AF1" s="19" t="s">
        <v>155</v>
      </c>
      <c r="AG1" s="19" t="s">
        <v>162</v>
      </c>
    </row>
    <row r="2" spans="1:33" ht="16.5" customHeight="1">
      <c r="A2" s="16">
        <v>449125</v>
      </c>
      <c r="B2" s="17">
        <v>689606</v>
      </c>
      <c r="C2" s="17">
        <v>949625</v>
      </c>
      <c r="D2" s="17">
        <v>177507</v>
      </c>
      <c r="E2" s="11">
        <v>41500</v>
      </c>
      <c r="F2" s="12">
        <v>167500</v>
      </c>
      <c r="G2" s="12">
        <v>51200</v>
      </c>
      <c r="H2" s="12">
        <v>348500</v>
      </c>
      <c r="I2" s="12">
        <v>71200</v>
      </c>
      <c r="J2" s="12">
        <v>42700</v>
      </c>
      <c r="K2" s="12">
        <v>140000</v>
      </c>
      <c r="L2" s="20">
        <v>600000</v>
      </c>
      <c r="M2" s="20">
        <v>7800</v>
      </c>
      <c r="N2" s="20">
        <v>18150</v>
      </c>
      <c r="O2" s="20">
        <v>18050</v>
      </c>
      <c r="P2" s="20">
        <v>418900</v>
      </c>
      <c r="Q2" s="20">
        <v>641500</v>
      </c>
      <c r="R2" s="20">
        <v>18500</v>
      </c>
      <c r="S2" s="20">
        <v>13650</v>
      </c>
      <c r="T2" s="20">
        <v>4200</v>
      </c>
      <c r="U2" s="20">
        <v>11400</v>
      </c>
      <c r="V2" s="20">
        <v>32550</v>
      </c>
      <c r="W2" s="20">
        <v>8150</v>
      </c>
      <c r="X2" s="20">
        <v>3450</v>
      </c>
      <c r="Y2" s="20">
        <v>4250</v>
      </c>
      <c r="Z2" s="20">
        <v>6700</v>
      </c>
      <c r="AA2" s="20">
        <v>4750</v>
      </c>
      <c r="AB2" s="20">
        <v>1350</v>
      </c>
      <c r="AC2" s="20">
        <v>45700</v>
      </c>
      <c r="AD2" s="20">
        <v>2800</v>
      </c>
      <c r="AE2" s="20">
        <v>2700</v>
      </c>
      <c r="AF2" s="20">
        <v>12600</v>
      </c>
      <c r="AG2" s="20">
        <v>15150</v>
      </c>
    </row>
    <row r="3" spans="1:33" ht="16.5" customHeight="1">
      <c r="A3" s="72" t="s">
        <v>1404</v>
      </c>
      <c r="B3" s="72"/>
      <c r="C3" s="72"/>
      <c r="D3" s="72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.75">
      <c r="A4" s="26">
        <v>460460</v>
      </c>
      <c r="B4" s="26"/>
      <c r="C4" s="26">
        <v>965343</v>
      </c>
      <c r="D4" s="26">
        <v>197210</v>
      </c>
      <c r="E4" s="11">
        <v>37973</v>
      </c>
      <c r="F4" s="12">
        <v>152273</v>
      </c>
      <c r="G4" s="12">
        <v>32893</v>
      </c>
      <c r="H4" s="12">
        <v>327660</v>
      </c>
      <c r="I4" s="12">
        <v>54610</v>
      </c>
      <c r="J4" s="12">
        <v>37084</v>
      </c>
      <c r="K4" s="12">
        <v>97206</v>
      </c>
      <c r="L4" s="20">
        <v>493395</v>
      </c>
      <c r="M4" s="20">
        <v>7144</v>
      </c>
      <c r="N4" s="20">
        <v>15202</v>
      </c>
      <c r="O4" s="20">
        <v>15240</v>
      </c>
      <c r="P4" s="20">
        <v>493903</v>
      </c>
      <c r="Q4" s="20">
        <v>535686</v>
      </c>
      <c r="R4" s="20">
        <v>17946</v>
      </c>
      <c r="S4" s="20">
        <v>9716</v>
      </c>
      <c r="T4" s="20">
        <v>3683</v>
      </c>
      <c r="U4" s="20">
        <v>11088</v>
      </c>
      <c r="V4" s="20">
        <v>29376</v>
      </c>
      <c r="W4" s="20">
        <v>9017</v>
      </c>
      <c r="X4" s="20">
        <v>3175</v>
      </c>
      <c r="Y4" s="20">
        <v>4064</v>
      </c>
      <c r="Z4" s="20">
        <v>4191</v>
      </c>
      <c r="AA4" s="20">
        <v>3429</v>
      </c>
      <c r="AB4" s="20">
        <v>1143</v>
      </c>
      <c r="AC4" s="20">
        <v>27382</v>
      </c>
      <c r="AD4" s="20">
        <v>2413</v>
      </c>
      <c r="AE4" s="20">
        <v>4572</v>
      </c>
      <c r="AF4" s="20">
        <v>10541</v>
      </c>
      <c r="AG4" s="20">
        <v>13272</v>
      </c>
    </row>
    <row r="5" spans="1:5" ht="15">
      <c r="A5" s="71" t="s">
        <v>1405</v>
      </c>
      <c r="B5" s="71"/>
      <c r="C5" s="71"/>
      <c r="D5" s="71"/>
      <c r="E5" s="6"/>
    </row>
    <row r="6" spans="1:5" ht="15">
      <c r="A6" s="26">
        <v>454353</v>
      </c>
      <c r="B6" s="26">
        <v>645868</v>
      </c>
      <c r="C6" s="26">
        <v>983508</v>
      </c>
      <c r="E6" s="6"/>
    </row>
  </sheetData>
  <sheetProtection selectLockedCells="1" selectUnlockedCells="1"/>
  <mergeCells count="2">
    <mergeCell ref="A5:D5"/>
    <mergeCell ref="A3:D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C8" sqref="C8"/>
    </sheetView>
  </sheetViews>
  <sheetFormatPr defaultColWidth="9.00390625" defaultRowHeight="15.75"/>
  <cols>
    <col min="2" max="2" width="12.75390625" style="0" bestFit="1" customWidth="1"/>
    <col min="3" max="3" width="19.625" style="0" bestFit="1" customWidth="1"/>
  </cols>
  <sheetData>
    <row r="1" spans="1:3" ht="15.75">
      <c r="A1" t="s">
        <v>35</v>
      </c>
      <c r="B1" t="s">
        <v>38</v>
      </c>
      <c r="C1" t="s">
        <v>57</v>
      </c>
    </row>
    <row r="2" spans="1:3" ht="15.75">
      <c r="A2" t="s">
        <v>36</v>
      </c>
      <c r="B2" t="s">
        <v>39</v>
      </c>
      <c r="C2" t="s">
        <v>58</v>
      </c>
    </row>
    <row r="3" spans="1:3" ht="15.75">
      <c r="A3" t="s">
        <v>37</v>
      </c>
      <c r="B3" t="s">
        <v>40</v>
      </c>
      <c r="C3" t="s">
        <v>59</v>
      </c>
    </row>
    <row r="4" spans="2:3" ht="15.75">
      <c r="B4" t="s">
        <v>56</v>
      </c>
      <c r="C4" t="s">
        <v>60</v>
      </c>
    </row>
    <row r="5" spans="2:3" ht="15.75">
      <c r="B5" t="s">
        <v>164</v>
      </c>
      <c r="C5" t="s">
        <v>61</v>
      </c>
    </row>
    <row r="6" spans="2:3" ht="15.75">
      <c r="B6" t="s">
        <v>41</v>
      </c>
      <c r="C6" t="s">
        <v>62</v>
      </c>
    </row>
    <row r="7" spans="2:3" ht="15.75">
      <c r="B7" t="s">
        <v>42</v>
      </c>
      <c r="C7" t="s">
        <v>63</v>
      </c>
    </row>
    <row r="8" spans="2:3" ht="15.75">
      <c r="B8" t="s">
        <v>52</v>
      </c>
      <c r="C8" t="s">
        <v>64</v>
      </c>
    </row>
    <row r="9" spans="2:3" ht="15.75">
      <c r="B9" t="s">
        <v>43</v>
      </c>
      <c r="C9" t="s">
        <v>65</v>
      </c>
    </row>
    <row r="10" spans="2:3" ht="15.75">
      <c r="B10" t="s">
        <v>44</v>
      </c>
      <c r="C10" t="s">
        <v>66</v>
      </c>
    </row>
    <row r="11" spans="2:3" ht="15.75">
      <c r="B11" t="s">
        <v>53</v>
      </c>
      <c r="C11" t="s">
        <v>67</v>
      </c>
    </row>
    <row r="12" spans="2:3" ht="15.75">
      <c r="B12" t="s">
        <v>54</v>
      </c>
      <c r="C12" t="s">
        <v>68</v>
      </c>
    </row>
    <row r="13" spans="2:3" ht="15.75">
      <c r="B13" t="s">
        <v>45</v>
      </c>
      <c r="C13" t="s">
        <v>69</v>
      </c>
    </row>
    <row r="14" spans="2:3" ht="15.75">
      <c r="B14" t="s">
        <v>46</v>
      </c>
      <c r="C14" t="s">
        <v>70</v>
      </c>
    </row>
    <row r="15" spans="2:3" ht="15.75">
      <c r="B15" t="s">
        <v>47</v>
      </c>
      <c r="C15" t="s">
        <v>71</v>
      </c>
    </row>
    <row r="16" spans="2:3" ht="15.75">
      <c r="B16" t="s">
        <v>55</v>
      </c>
      <c r="C16" t="s">
        <v>72</v>
      </c>
    </row>
    <row r="17" spans="2:3" ht="15.75">
      <c r="B17" t="s">
        <v>48</v>
      </c>
      <c r="C17" t="s">
        <v>73</v>
      </c>
    </row>
    <row r="18" spans="2:3" ht="15.75">
      <c r="B18" t="s">
        <v>49</v>
      </c>
      <c r="C18" t="s">
        <v>74</v>
      </c>
    </row>
    <row r="19" spans="2:3" ht="15.75">
      <c r="B19" t="s">
        <v>50</v>
      </c>
      <c r="C19" t="s">
        <v>136</v>
      </c>
    </row>
    <row r="20" spans="2:3" ht="15.75">
      <c r="B20" t="s">
        <v>51</v>
      </c>
      <c r="C20" t="s">
        <v>75</v>
      </c>
    </row>
    <row r="21" ht="15.75">
      <c r="C21" t="s">
        <v>76</v>
      </c>
    </row>
    <row r="22" ht="15.75">
      <c r="C22" t="s">
        <v>77</v>
      </c>
    </row>
    <row r="23" ht="15.75">
      <c r="C23" t="s">
        <v>78</v>
      </c>
    </row>
    <row r="24" ht="15.75">
      <c r="C24" t="s">
        <v>79</v>
      </c>
    </row>
    <row r="25" ht="15.75">
      <c r="C25" t="s">
        <v>80</v>
      </c>
    </row>
    <row r="26" ht="15.75">
      <c r="C26" t="s">
        <v>81</v>
      </c>
    </row>
    <row r="27" ht="15.75">
      <c r="C27" t="s">
        <v>82</v>
      </c>
    </row>
    <row r="28" ht="15.75">
      <c r="C28" t="s">
        <v>83</v>
      </c>
    </row>
    <row r="29" ht="15.75">
      <c r="C29" t="s">
        <v>84</v>
      </c>
    </row>
    <row r="30" ht="15.75">
      <c r="C30" t="s">
        <v>85</v>
      </c>
    </row>
    <row r="31" ht="15.75">
      <c r="C31" t="s">
        <v>86</v>
      </c>
    </row>
    <row r="32" ht="15.75">
      <c r="C32" t="s">
        <v>87</v>
      </c>
    </row>
    <row r="33" ht="15.75">
      <c r="C33" t="s">
        <v>88</v>
      </c>
    </row>
    <row r="34" ht="15.75">
      <c r="C34" t="s">
        <v>89</v>
      </c>
    </row>
    <row r="35" ht="15.75">
      <c r="C35" t="s">
        <v>90</v>
      </c>
    </row>
    <row r="36" ht="15.75">
      <c r="C36" t="s">
        <v>91</v>
      </c>
    </row>
    <row r="37" ht="15.75">
      <c r="C37" t="s">
        <v>92</v>
      </c>
    </row>
    <row r="38" ht="15.75">
      <c r="C38" t="s">
        <v>93</v>
      </c>
    </row>
    <row r="39" ht="15.75">
      <c r="C39" t="s">
        <v>94</v>
      </c>
    </row>
    <row r="40" ht="15.75">
      <c r="C40" t="s">
        <v>95</v>
      </c>
    </row>
    <row r="41" ht="15.75">
      <c r="C41" t="s">
        <v>96</v>
      </c>
    </row>
    <row r="42" ht="15.75">
      <c r="C42" t="s">
        <v>97</v>
      </c>
    </row>
    <row r="43" ht="15.75">
      <c r="C43" t="s">
        <v>98</v>
      </c>
    </row>
    <row r="44" ht="15.75">
      <c r="C44" t="s">
        <v>99</v>
      </c>
    </row>
    <row r="45" ht="15.75">
      <c r="C45" t="s">
        <v>100</v>
      </c>
    </row>
    <row r="46" ht="15.75">
      <c r="C46" t="s">
        <v>101</v>
      </c>
    </row>
    <row r="47" ht="15.75">
      <c r="C47" t="s">
        <v>102</v>
      </c>
    </row>
    <row r="48" ht="15.75">
      <c r="C48" t="s">
        <v>103</v>
      </c>
    </row>
    <row r="49" ht="15.75">
      <c r="C49" t="s">
        <v>104</v>
      </c>
    </row>
    <row r="50" ht="15.75">
      <c r="C50" t="s">
        <v>105</v>
      </c>
    </row>
    <row r="51" ht="15.75">
      <c r="C51" t="s">
        <v>106</v>
      </c>
    </row>
    <row r="52" ht="15.75">
      <c r="C52" t="s">
        <v>107</v>
      </c>
    </row>
    <row r="53" ht="15.75">
      <c r="C53" t="s">
        <v>108</v>
      </c>
    </row>
    <row r="54" ht="15.75">
      <c r="C54" t="s">
        <v>109</v>
      </c>
    </row>
    <row r="55" ht="15.75">
      <c r="C55" t="s">
        <v>110</v>
      </c>
    </row>
    <row r="56" ht="15.75">
      <c r="C56" t="s">
        <v>111</v>
      </c>
    </row>
    <row r="57" ht="15.75">
      <c r="C57" t="s">
        <v>112</v>
      </c>
    </row>
    <row r="58" ht="15.75">
      <c r="C58" t="s">
        <v>113</v>
      </c>
    </row>
    <row r="59" ht="15.75">
      <c r="C59" t="s">
        <v>114</v>
      </c>
    </row>
    <row r="60" ht="15.75">
      <c r="C60" t="s">
        <v>115</v>
      </c>
    </row>
    <row r="61" ht="15.75">
      <c r="C61" t="s">
        <v>116</v>
      </c>
    </row>
    <row r="62" ht="15.75">
      <c r="C62" t="s">
        <v>117</v>
      </c>
    </row>
    <row r="63" ht="15.75">
      <c r="C63" t="s">
        <v>118</v>
      </c>
    </row>
    <row r="64" ht="15.75">
      <c r="C64" t="s">
        <v>119</v>
      </c>
    </row>
    <row r="65" ht="15.75">
      <c r="C65" t="s">
        <v>120</v>
      </c>
    </row>
    <row r="66" ht="15.75">
      <c r="C66" t="s">
        <v>121</v>
      </c>
    </row>
    <row r="67" ht="15.75">
      <c r="C67" t="s">
        <v>122</v>
      </c>
    </row>
    <row r="68" ht="15.75">
      <c r="C68" t="s">
        <v>123</v>
      </c>
    </row>
    <row r="69" ht="15.75">
      <c r="C69" t="s">
        <v>124</v>
      </c>
    </row>
    <row r="70" ht="15.75">
      <c r="C70" t="s">
        <v>125</v>
      </c>
    </row>
    <row r="71" ht="15.75">
      <c r="C71" t="s">
        <v>126</v>
      </c>
    </row>
    <row r="72" ht="15.75">
      <c r="C72" t="s">
        <v>127</v>
      </c>
    </row>
    <row r="73" ht="15.75">
      <c r="C73" t="s">
        <v>128</v>
      </c>
    </row>
    <row r="74" ht="15.75">
      <c r="C74" t="s">
        <v>129</v>
      </c>
    </row>
    <row r="75" ht="15.75">
      <c r="C75" t="s">
        <v>130</v>
      </c>
    </row>
    <row r="76" ht="15.75">
      <c r="C76" t="s">
        <v>131</v>
      </c>
    </row>
    <row r="77" ht="15.75">
      <c r="C77" t="s">
        <v>132</v>
      </c>
    </row>
    <row r="78" ht="15.75">
      <c r="C78" t="s">
        <v>133</v>
      </c>
    </row>
    <row r="79" ht="15.75">
      <c r="C79" t="s">
        <v>134</v>
      </c>
    </row>
    <row r="80" ht="15.75">
      <c r="C80" t="s">
        <v>135</v>
      </c>
    </row>
    <row r="81" ht="15.75">
      <c r="C81" t="s">
        <v>0</v>
      </c>
    </row>
    <row r="82" ht="15.75">
      <c r="C82" t="s">
        <v>1</v>
      </c>
    </row>
    <row r="83" ht="15.75">
      <c r="C83" t="s">
        <v>2</v>
      </c>
    </row>
    <row r="84" ht="15.75">
      <c r="C84" t="s">
        <v>3</v>
      </c>
    </row>
    <row r="85" ht="15.75">
      <c r="C85" t="s">
        <v>4</v>
      </c>
    </row>
    <row r="86" ht="15.75">
      <c r="C86" t="s">
        <v>5</v>
      </c>
    </row>
    <row r="87" ht="15.75">
      <c r="C87" t="s">
        <v>6</v>
      </c>
    </row>
    <row r="88" ht="15.75">
      <c r="C88" t="s">
        <v>7</v>
      </c>
    </row>
    <row r="89" ht="15.75">
      <c r="C89" t="s">
        <v>8</v>
      </c>
    </row>
    <row r="90" ht="15.75">
      <c r="C90" t="s">
        <v>9</v>
      </c>
    </row>
    <row r="91" ht="15.75">
      <c r="C91" t="s">
        <v>10</v>
      </c>
    </row>
    <row r="92" ht="15.75">
      <c r="C92" t="s">
        <v>11</v>
      </c>
    </row>
    <row r="93" ht="15.75">
      <c r="C93" t="s">
        <v>12</v>
      </c>
    </row>
    <row r="94" ht="15.75">
      <c r="C94" t="s">
        <v>13</v>
      </c>
    </row>
    <row r="95" ht="15.75">
      <c r="C95" t="s">
        <v>14</v>
      </c>
    </row>
    <row r="96" ht="15.75">
      <c r="C96" t="s">
        <v>15</v>
      </c>
    </row>
    <row r="97" ht="15.75">
      <c r="C97" t="s">
        <v>16</v>
      </c>
    </row>
    <row r="98" ht="15.75">
      <c r="C98" t="s">
        <v>17</v>
      </c>
    </row>
    <row r="99" ht="15.75">
      <c r="C99" t="s">
        <v>18</v>
      </c>
    </row>
    <row r="100" ht="15.75">
      <c r="C100" t="s">
        <v>19</v>
      </c>
    </row>
    <row r="101" ht="15.75">
      <c r="C101" t="s">
        <v>20</v>
      </c>
    </row>
    <row r="102" ht="15.75">
      <c r="C102" t="s">
        <v>21</v>
      </c>
    </row>
    <row r="103" ht="15.75">
      <c r="C103" t="s">
        <v>22</v>
      </c>
    </row>
    <row r="104" ht="15.75">
      <c r="C104" t="s">
        <v>23</v>
      </c>
    </row>
    <row r="105" ht="15.75">
      <c r="C105" t="s">
        <v>24</v>
      </c>
    </row>
    <row r="106" ht="15.75">
      <c r="C106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Maricsek Zsuzsanna</dc:creator>
  <cp:keywords/>
  <dc:description/>
  <cp:lastModifiedBy>Pintér Sándor</cp:lastModifiedBy>
  <cp:lastPrinted>2021-07-21T08:22:15Z</cp:lastPrinted>
  <dcterms:created xsi:type="dcterms:W3CDTF">2012-07-17T05:51:03Z</dcterms:created>
  <dcterms:modified xsi:type="dcterms:W3CDTF">2021-07-27T12:19:26Z</dcterms:modified>
  <cp:category/>
  <cp:version/>
  <cp:contentType/>
  <cp:contentStatus/>
</cp:coreProperties>
</file>